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2.xml" ContentType="application/vnd.openxmlformats-officedocument.themeOverrid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sansa\Desktop\успішність\успішність_2с_2022-2023\"/>
    </mc:Choice>
  </mc:AlternateContent>
  <xr:revisionPtr revIDLastSave="0" documentId="13_ncr:1_{4F783B64-B5DD-4ACC-9851-4ECBD3BDB480}" xr6:coauthVersionLast="47" xr6:coauthVersionMax="47" xr10:uidLastSave="{00000000-0000-0000-0000-000000000000}"/>
  <bookViews>
    <workbookView xWindow="-120" yWindow="-120" windowWidth="29040" windowHeight="15840" xr2:uid="{8C893592-3BB4-4C49-8794-A323C0874CA1}"/>
  </bookViews>
  <sheets>
    <sheet name="підсмкова_рік" sheetId="12" r:id="rId1"/>
    <sheet name="5 клас" sheetId="3" r:id="rId2"/>
    <sheet name="6 клас" sheetId="13" r:id="rId3"/>
    <sheet name="7 клас" sheetId="5" r:id="rId4"/>
    <sheet name="8 клас" sheetId="6" r:id="rId5"/>
    <sheet name="9 клас " sheetId="9" r:id="rId6"/>
    <sheet name="10 клас" sheetId="10" r:id="rId7"/>
    <sheet name="11 клас" sheetId="11" r:id="rId8"/>
  </sheets>
  <definedNames>
    <definedName name="_xlnm._FilterDatabase" localSheetId="6" hidden="1">'10 клас'!$A$2:$H$73</definedName>
    <definedName name="_xlnm._FilterDatabase" localSheetId="7" hidden="1">'11 клас'!$A$2:$H$73</definedName>
    <definedName name="_xlnm._FilterDatabase" localSheetId="1" hidden="1">'5 клас'!$A$2:$H$82</definedName>
    <definedName name="_xlnm._FilterDatabase" localSheetId="2" hidden="1">'6 клас'!$A$2:$H$82</definedName>
    <definedName name="_xlnm._FilterDatabase" localSheetId="3" hidden="1">'7 клас'!$A$2:$H$115</definedName>
    <definedName name="_xlnm._FilterDatabase" localSheetId="5" hidden="1">'9 клас '!$A$2:$H$110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12" l="1"/>
  <c r="D5" i="12"/>
  <c r="D4" i="12"/>
  <c r="D6" i="12" l="1"/>
  <c r="D9" i="12"/>
  <c r="D135" i="12"/>
  <c r="D134" i="12"/>
  <c r="D133" i="12"/>
  <c r="D132" i="12"/>
  <c r="D131" i="12"/>
  <c r="D130" i="12"/>
  <c r="D129" i="12"/>
  <c r="D127" i="12"/>
  <c r="D126" i="12"/>
  <c r="E107" i="12"/>
  <c r="E99" i="12"/>
  <c r="F99" i="12"/>
  <c r="G99" i="12"/>
  <c r="E113" i="12"/>
  <c r="E123" i="12"/>
  <c r="D124" i="12"/>
  <c r="D123" i="12"/>
  <c r="D121" i="12"/>
  <c r="D119" i="12"/>
  <c r="D118" i="12"/>
  <c r="D117" i="12"/>
  <c r="D115" i="12"/>
  <c r="D113" i="12"/>
  <c r="D112" i="12"/>
  <c r="D111" i="12"/>
  <c r="D110" i="12"/>
  <c r="D107" i="12"/>
  <c r="D106" i="12"/>
  <c r="D104" i="12"/>
  <c r="D103" i="12"/>
  <c r="D102" i="12"/>
  <c r="D99" i="12"/>
  <c r="D94" i="12"/>
  <c r="D93" i="12"/>
  <c r="D81" i="12"/>
  <c r="D80" i="12"/>
  <c r="D76" i="12"/>
  <c r="D75" i="12"/>
  <c r="D73" i="12"/>
  <c r="D72" i="12"/>
  <c r="D71" i="12"/>
  <c r="D68" i="12"/>
  <c r="D66" i="12"/>
  <c r="D65" i="12"/>
  <c r="D64" i="12"/>
  <c r="D63" i="12"/>
  <c r="D62" i="12"/>
  <c r="D57" i="12"/>
  <c r="D56" i="12"/>
  <c r="D48" i="12"/>
  <c r="D42" i="12"/>
  <c r="D37" i="12"/>
  <c r="D35" i="12"/>
  <c r="D31" i="12"/>
  <c r="D28" i="12"/>
  <c r="D26" i="12"/>
  <c r="D24" i="12"/>
  <c r="D23" i="12"/>
  <c r="D22" i="12"/>
  <c r="D18" i="12"/>
  <c r="D16" i="12"/>
  <c r="D15" i="12"/>
  <c r="D14" i="12"/>
  <c r="D13" i="12"/>
  <c r="D116" i="5" l="1"/>
  <c r="D70" i="13"/>
  <c r="E25" i="3"/>
  <c r="F25" i="3"/>
  <c r="E18" i="12" s="1"/>
  <c r="G25" i="3"/>
  <c r="F18" i="12" s="1"/>
  <c r="H25" i="3"/>
  <c r="G18" i="12" s="1"/>
  <c r="D25" i="3"/>
  <c r="E20" i="3"/>
  <c r="F20" i="3"/>
  <c r="E56" i="12" s="1"/>
  <c r="G20" i="3"/>
  <c r="F56" i="12" s="1"/>
  <c r="H20" i="3"/>
  <c r="G56" i="12" s="1"/>
  <c r="D20" i="3"/>
  <c r="F10" i="3"/>
  <c r="E26" i="12" s="1"/>
  <c r="C55" i="12"/>
  <c r="D32" i="11"/>
  <c r="E32" i="11"/>
  <c r="F32" i="11"/>
  <c r="E127" i="12" s="1"/>
  <c r="G32" i="11"/>
  <c r="F127" i="12" s="1"/>
  <c r="H32" i="11"/>
  <c r="G127" i="12" s="1"/>
  <c r="H127" i="12" s="1"/>
  <c r="D21" i="11"/>
  <c r="E21" i="11"/>
  <c r="F21" i="11"/>
  <c r="G21" i="11"/>
  <c r="F107" i="12" s="1"/>
  <c r="H21" i="11"/>
  <c r="G107" i="12" s="1"/>
  <c r="D62" i="10"/>
  <c r="E62" i="10"/>
  <c r="F62" i="10"/>
  <c r="E16" i="12" s="1"/>
  <c r="G62" i="10"/>
  <c r="F16" i="12" s="1"/>
  <c r="H62" i="10"/>
  <c r="G16" i="12" s="1"/>
  <c r="D74" i="6"/>
  <c r="E74" i="6"/>
  <c r="F74" i="6"/>
  <c r="E37" i="12" s="1"/>
  <c r="G74" i="6"/>
  <c r="F37" i="12" s="1"/>
  <c r="H74" i="6"/>
  <c r="G37" i="12" s="1"/>
  <c r="D50" i="6"/>
  <c r="E50" i="6"/>
  <c r="D78" i="12" s="1"/>
  <c r="F50" i="6"/>
  <c r="E78" i="12" s="1"/>
  <c r="G50" i="6"/>
  <c r="F78" i="12" s="1"/>
  <c r="H50" i="6"/>
  <c r="G78" i="12" s="1"/>
  <c r="E88" i="13"/>
  <c r="F88" i="13"/>
  <c r="E102" i="12" s="1"/>
  <c r="G88" i="13"/>
  <c r="F102" i="12" s="1"/>
  <c r="H88" i="13"/>
  <c r="G102" i="12" s="1"/>
  <c r="D88" i="13"/>
  <c r="E54" i="13"/>
  <c r="D54" i="12" s="1"/>
  <c r="F54" i="13"/>
  <c r="E54" i="12" s="1"/>
  <c r="G54" i="13"/>
  <c r="F54" i="12" s="1"/>
  <c r="H54" i="13"/>
  <c r="G54" i="12" s="1"/>
  <c r="E49" i="13"/>
  <c r="F49" i="13"/>
  <c r="G49" i="13"/>
  <c r="F123" i="12" s="1"/>
  <c r="H49" i="13"/>
  <c r="G123" i="12" s="1"/>
  <c r="E44" i="13"/>
  <c r="F44" i="13"/>
  <c r="E118" i="12" s="1"/>
  <c r="G44" i="13"/>
  <c r="F118" i="12" s="1"/>
  <c r="H44" i="13"/>
  <c r="G118" i="12" s="1"/>
  <c r="E39" i="13"/>
  <c r="D41" i="12" s="1"/>
  <c r="F39" i="13"/>
  <c r="E41" i="12" s="1"/>
  <c r="G39" i="13"/>
  <c r="F41" i="12" s="1"/>
  <c r="H39" i="13"/>
  <c r="G41" i="12" s="1"/>
  <c r="E34" i="13"/>
  <c r="F34" i="13"/>
  <c r="E76" i="12" s="1"/>
  <c r="G34" i="13"/>
  <c r="F76" i="12" s="1"/>
  <c r="E25" i="13"/>
  <c r="D12" i="12" s="1"/>
  <c r="F25" i="13"/>
  <c r="E12" i="12" s="1"/>
  <c r="G25" i="13"/>
  <c r="F12" i="12" s="1"/>
  <c r="H25" i="13"/>
  <c r="G12" i="12" s="1"/>
  <c r="D25" i="13"/>
  <c r="E20" i="13"/>
  <c r="F20" i="13"/>
  <c r="E57" i="12" s="1"/>
  <c r="G20" i="13"/>
  <c r="F57" i="12" s="1"/>
  <c r="H20" i="13"/>
  <c r="G57" i="12" s="1"/>
  <c r="H57" i="12" s="1"/>
  <c r="D20" i="13"/>
  <c r="E15" i="13"/>
  <c r="F15" i="13"/>
  <c r="E63" i="12" s="1"/>
  <c r="G15" i="13"/>
  <c r="F63" i="12" s="1"/>
  <c r="H63" i="12" s="1"/>
  <c r="H15" i="13"/>
  <c r="G63" i="12" s="1"/>
  <c r="E10" i="13"/>
  <c r="D27" i="12" s="1"/>
  <c r="F10" i="13"/>
  <c r="E27" i="12" s="1"/>
  <c r="G10" i="13"/>
  <c r="F27" i="12" s="1"/>
  <c r="H10" i="13"/>
  <c r="G27" i="12" s="1"/>
  <c r="D15" i="13"/>
  <c r="H83" i="13"/>
  <c r="G110" i="12" s="1"/>
  <c r="G83" i="13"/>
  <c r="F110" i="12" s="1"/>
  <c r="F83" i="13"/>
  <c r="E110" i="12" s="1"/>
  <c r="E83" i="13"/>
  <c r="D83" i="13"/>
  <c r="H78" i="13"/>
  <c r="G5" i="12" s="1"/>
  <c r="G78" i="13"/>
  <c r="F5" i="12" s="1"/>
  <c r="F78" i="13"/>
  <c r="E5" i="12" s="1"/>
  <c r="E78" i="13"/>
  <c r="D78" i="13"/>
  <c r="H70" i="13"/>
  <c r="G130" i="12" s="1"/>
  <c r="G70" i="13"/>
  <c r="F130" i="12" s="1"/>
  <c r="F70" i="13"/>
  <c r="E130" i="12" s="1"/>
  <c r="E70" i="13"/>
  <c r="H62" i="13"/>
  <c r="G35" i="12" s="1"/>
  <c r="G62" i="13"/>
  <c r="F35" i="12" s="1"/>
  <c r="F62" i="13"/>
  <c r="E35" i="12" s="1"/>
  <c r="E62" i="13"/>
  <c r="D62" i="13"/>
  <c r="D54" i="13"/>
  <c r="D49" i="13"/>
  <c r="D44" i="13"/>
  <c r="D39" i="13"/>
  <c r="H34" i="13"/>
  <c r="G76" i="12" s="1"/>
  <c r="D34" i="13"/>
  <c r="D10" i="13"/>
  <c r="D111" i="5"/>
  <c r="E111" i="5"/>
  <c r="F111" i="5"/>
  <c r="E111" i="12" s="1"/>
  <c r="G111" i="5"/>
  <c r="F111" i="12" s="1"/>
  <c r="H111" i="5"/>
  <c r="G111" i="12" s="1"/>
  <c r="D64" i="5"/>
  <c r="E64" i="5"/>
  <c r="F64" i="5"/>
  <c r="E124" i="12" s="1"/>
  <c r="G64" i="5"/>
  <c r="F124" i="12" s="1"/>
  <c r="H64" i="5"/>
  <c r="G124" i="12" s="1"/>
  <c r="E78" i="3"/>
  <c r="F78" i="3"/>
  <c r="E4" i="12" s="1"/>
  <c r="G78" i="3"/>
  <c r="F4" i="12" s="1"/>
  <c r="H78" i="3"/>
  <c r="G4" i="12" s="1"/>
  <c r="E10" i="3"/>
  <c r="G10" i="3"/>
  <c r="F26" i="12" s="1"/>
  <c r="H10" i="3"/>
  <c r="G26" i="12" s="1"/>
  <c r="D10" i="3"/>
  <c r="E34" i="3"/>
  <c r="F34" i="3"/>
  <c r="E75" i="12" s="1"/>
  <c r="G34" i="3"/>
  <c r="F75" i="12" s="1"/>
  <c r="H34" i="3"/>
  <c r="G75" i="12" s="1"/>
  <c r="D34" i="3"/>
  <c r="D70" i="3"/>
  <c r="E70" i="3"/>
  <c r="F70" i="3"/>
  <c r="E129" i="12" s="1"/>
  <c r="G70" i="3"/>
  <c r="F129" i="12" s="1"/>
  <c r="H70" i="3"/>
  <c r="G129" i="12" s="1"/>
  <c r="D83" i="3"/>
  <c r="E83" i="3"/>
  <c r="D109" i="12" s="1"/>
  <c r="F83" i="3"/>
  <c r="E109" i="12" s="1"/>
  <c r="G83" i="3"/>
  <c r="F109" i="12" s="1"/>
  <c r="H83" i="3"/>
  <c r="G109" i="12" s="1"/>
  <c r="C25" i="12"/>
  <c r="C108" i="12"/>
  <c r="C136" i="12"/>
  <c r="D136" i="12"/>
  <c r="D83" i="6"/>
  <c r="E83" i="6"/>
  <c r="F83" i="6"/>
  <c r="G83" i="6"/>
  <c r="H83" i="6"/>
  <c r="D128" i="12"/>
  <c r="C128" i="12"/>
  <c r="C125" i="12"/>
  <c r="C116" i="12"/>
  <c r="E78" i="10"/>
  <c r="D114" i="12" s="1"/>
  <c r="D116" i="12" s="1"/>
  <c r="F78" i="10"/>
  <c r="E114" i="12" s="1"/>
  <c r="G78" i="10"/>
  <c r="F114" i="12" s="1"/>
  <c r="H78" i="10"/>
  <c r="G114" i="12" s="1"/>
  <c r="D78" i="10"/>
  <c r="D106" i="9"/>
  <c r="E106" i="9"/>
  <c r="F106" i="9"/>
  <c r="G106" i="9"/>
  <c r="F113" i="12" s="1"/>
  <c r="H106" i="9"/>
  <c r="G113" i="12" s="1"/>
  <c r="H99" i="12"/>
  <c r="C101" i="12"/>
  <c r="C95" i="12"/>
  <c r="D40" i="5"/>
  <c r="E40" i="5"/>
  <c r="D20" i="12" s="1"/>
  <c r="F40" i="5"/>
  <c r="E20" i="12" s="1"/>
  <c r="G40" i="5"/>
  <c r="F20" i="12" s="1"/>
  <c r="H40" i="5"/>
  <c r="G20" i="12" s="1"/>
  <c r="C88" i="12"/>
  <c r="D74" i="11"/>
  <c r="E74" i="11"/>
  <c r="D87" i="12" s="1"/>
  <c r="F74" i="11"/>
  <c r="E87" i="12" s="1"/>
  <c r="G74" i="11"/>
  <c r="F87" i="12" s="1"/>
  <c r="H74" i="11"/>
  <c r="G87" i="12" s="1"/>
  <c r="D47" i="9"/>
  <c r="E47" i="9"/>
  <c r="D79" i="12" s="1"/>
  <c r="F47" i="9"/>
  <c r="E79" i="12" s="1"/>
  <c r="G47" i="9"/>
  <c r="F79" i="12" s="1"/>
  <c r="H47" i="9"/>
  <c r="G79" i="12" s="1"/>
  <c r="C82" i="12"/>
  <c r="C74" i="12"/>
  <c r="C61" i="12"/>
  <c r="D65" i="6"/>
  <c r="E65" i="6"/>
  <c r="D59" i="12" s="1"/>
  <c r="F65" i="6"/>
  <c r="E59" i="12" s="1"/>
  <c r="G65" i="6"/>
  <c r="F59" i="12" s="1"/>
  <c r="H65" i="6"/>
  <c r="G59" i="12" s="1"/>
  <c r="C52" i="12"/>
  <c r="C39" i="12"/>
  <c r="C33" i="12"/>
  <c r="H5" i="12"/>
  <c r="H111" i="12" l="1"/>
  <c r="H124" i="12"/>
  <c r="H130" i="12"/>
  <c r="H35" i="12"/>
  <c r="H27" i="12"/>
  <c r="H4" i="12"/>
  <c r="H87" i="12"/>
  <c r="H107" i="12"/>
  <c r="H114" i="12"/>
  <c r="H16" i="12"/>
  <c r="H113" i="12"/>
  <c r="H79" i="12"/>
  <c r="G132" i="12"/>
  <c r="G14" i="12"/>
  <c r="F14" i="12"/>
  <c r="F132" i="12"/>
  <c r="E132" i="12"/>
  <c r="E14" i="12"/>
  <c r="H37" i="12"/>
  <c r="H59" i="12"/>
  <c r="H78" i="12"/>
  <c r="H20" i="12"/>
  <c r="H102" i="12"/>
  <c r="H110" i="12"/>
  <c r="H54" i="12"/>
  <c r="H123" i="12"/>
  <c r="H118" i="12"/>
  <c r="H41" i="12"/>
  <c r="H76" i="12"/>
  <c r="H12" i="12"/>
  <c r="H90" i="13"/>
  <c r="F90" i="13"/>
  <c r="G90" i="13"/>
  <c r="E90" i="13"/>
  <c r="H109" i="12"/>
  <c r="H129" i="12"/>
  <c r="H75" i="12"/>
  <c r="H18" i="12"/>
  <c r="H56" i="12"/>
  <c r="H26" i="12"/>
  <c r="C11" i="12"/>
  <c r="E70" i="11"/>
  <c r="F70" i="11"/>
  <c r="E115" i="12" s="1"/>
  <c r="G70" i="11"/>
  <c r="F115" i="12" s="1"/>
  <c r="H70" i="11"/>
  <c r="G115" i="12" s="1"/>
  <c r="D70" i="11"/>
  <c r="E66" i="11"/>
  <c r="F66" i="11"/>
  <c r="E93" i="12" s="1"/>
  <c r="G66" i="11"/>
  <c r="F93" i="12" s="1"/>
  <c r="H66" i="11"/>
  <c r="G93" i="12" s="1"/>
  <c r="D66" i="11"/>
  <c r="E62" i="11"/>
  <c r="D10" i="12" s="1"/>
  <c r="F62" i="11"/>
  <c r="E10" i="12" s="1"/>
  <c r="G62" i="11"/>
  <c r="F10" i="12" s="1"/>
  <c r="H62" i="11"/>
  <c r="G10" i="12" s="1"/>
  <c r="D62" i="11"/>
  <c r="E58" i="11"/>
  <c r="D17" i="12" s="1"/>
  <c r="F58" i="11"/>
  <c r="E17" i="12" s="1"/>
  <c r="G58" i="11"/>
  <c r="F17" i="12" s="1"/>
  <c r="H58" i="11"/>
  <c r="G17" i="12" s="1"/>
  <c r="D58" i="11"/>
  <c r="E54" i="11"/>
  <c r="F54" i="11"/>
  <c r="E135" i="12" s="1"/>
  <c r="G54" i="11"/>
  <c r="F135" i="12" s="1"/>
  <c r="H54" i="11"/>
  <c r="G135" i="12" s="1"/>
  <c r="D54" i="11"/>
  <c r="E50" i="11"/>
  <c r="F50" i="11"/>
  <c r="G50" i="11"/>
  <c r="H50" i="11"/>
  <c r="D50" i="11"/>
  <c r="E47" i="11"/>
  <c r="F47" i="11"/>
  <c r="E42" i="12" s="1"/>
  <c r="G47" i="11"/>
  <c r="F42" i="12" s="1"/>
  <c r="H47" i="11"/>
  <c r="G42" i="12" s="1"/>
  <c r="D47" i="11"/>
  <c r="E43" i="11"/>
  <c r="F43" i="11"/>
  <c r="E65" i="12" s="1"/>
  <c r="G43" i="11"/>
  <c r="F65" i="12" s="1"/>
  <c r="H65" i="12" s="1"/>
  <c r="H43" i="11"/>
  <c r="G65" i="12" s="1"/>
  <c r="D43" i="11"/>
  <c r="E39" i="11"/>
  <c r="F39" i="11"/>
  <c r="E81" i="12" s="1"/>
  <c r="G39" i="11"/>
  <c r="F81" i="12" s="1"/>
  <c r="H39" i="11"/>
  <c r="G81" i="12" s="1"/>
  <c r="D39" i="11"/>
  <c r="E25" i="11"/>
  <c r="F25" i="11"/>
  <c r="E24" i="12" s="1"/>
  <c r="G25" i="11"/>
  <c r="F24" i="12" s="1"/>
  <c r="H25" i="11"/>
  <c r="G24" i="12" s="1"/>
  <c r="D25" i="11"/>
  <c r="E17" i="11"/>
  <c r="D100" i="12" s="1"/>
  <c r="F17" i="11"/>
  <c r="E100" i="12" s="1"/>
  <c r="G17" i="11"/>
  <c r="F100" i="12" s="1"/>
  <c r="H17" i="11"/>
  <c r="G100" i="12" s="1"/>
  <c r="D17" i="11"/>
  <c r="E13" i="11"/>
  <c r="F13" i="11"/>
  <c r="E94" i="12" s="1"/>
  <c r="G13" i="11"/>
  <c r="F94" i="12" s="1"/>
  <c r="H13" i="11"/>
  <c r="G94" i="12" s="1"/>
  <c r="D13" i="11"/>
  <c r="E9" i="11"/>
  <c r="D32" i="12" s="1"/>
  <c r="F9" i="11"/>
  <c r="E32" i="12" s="1"/>
  <c r="G9" i="11"/>
  <c r="F32" i="12" s="1"/>
  <c r="H9" i="11"/>
  <c r="G32" i="12" s="1"/>
  <c r="D9" i="11"/>
  <c r="E74" i="10"/>
  <c r="D86" i="12" s="1"/>
  <c r="F74" i="10"/>
  <c r="E86" i="12" s="1"/>
  <c r="G74" i="10"/>
  <c r="F86" i="12" s="1"/>
  <c r="H74" i="10"/>
  <c r="G86" i="12" s="1"/>
  <c r="D74" i="10"/>
  <c r="E70" i="10"/>
  <c r="D92" i="12" s="1"/>
  <c r="F70" i="10"/>
  <c r="E92" i="12" s="1"/>
  <c r="G70" i="10"/>
  <c r="F92" i="12" s="1"/>
  <c r="H70" i="10"/>
  <c r="G92" i="12" s="1"/>
  <c r="D70" i="10"/>
  <c r="E66" i="10"/>
  <c r="F66" i="10"/>
  <c r="E9" i="12" s="1"/>
  <c r="G66" i="10"/>
  <c r="F9" i="12" s="1"/>
  <c r="H66" i="10"/>
  <c r="G9" i="12" s="1"/>
  <c r="D66" i="10"/>
  <c r="E58" i="10"/>
  <c r="F58" i="10"/>
  <c r="E134" i="12" s="1"/>
  <c r="G58" i="10"/>
  <c r="F134" i="12" s="1"/>
  <c r="H58" i="10"/>
  <c r="G134" i="12" s="1"/>
  <c r="D58" i="10"/>
  <c r="E54" i="10"/>
  <c r="F54" i="10"/>
  <c r="G54" i="10"/>
  <c r="H54" i="10"/>
  <c r="D54" i="10"/>
  <c r="E51" i="10"/>
  <c r="F51" i="10"/>
  <c r="E64" i="12" s="1"/>
  <c r="G51" i="10"/>
  <c r="F64" i="12" s="1"/>
  <c r="H51" i="10"/>
  <c r="G64" i="12" s="1"/>
  <c r="D51" i="10"/>
  <c r="E47" i="10"/>
  <c r="F47" i="10"/>
  <c r="E80" i="12" s="1"/>
  <c r="G47" i="10"/>
  <c r="F80" i="12" s="1"/>
  <c r="H47" i="10"/>
  <c r="G80" i="12" s="1"/>
  <c r="D47" i="10"/>
  <c r="E40" i="10"/>
  <c r="F40" i="10"/>
  <c r="E126" i="12" s="1"/>
  <c r="E128" i="12" s="1"/>
  <c r="G40" i="10"/>
  <c r="F126" i="12" s="1"/>
  <c r="H40" i="10"/>
  <c r="G126" i="12" s="1"/>
  <c r="G128" i="12" s="1"/>
  <c r="D40" i="10"/>
  <c r="E33" i="10"/>
  <c r="F33" i="10"/>
  <c r="E23" i="12" s="1"/>
  <c r="G33" i="10"/>
  <c r="F23" i="12" s="1"/>
  <c r="H23" i="12" s="1"/>
  <c r="H33" i="10"/>
  <c r="G23" i="12" s="1"/>
  <c r="D33" i="10"/>
  <c r="E29" i="10"/>
  <c r="F29" i="10"/>
  <c r="E66" i="12" s="1"/>
  <c r="G29" i="10"/>
  <c r="F66" i="12" s="1"/>
  <c r="H29" i="10"/>
  <c r="G66" i="12" s="1"/>
  <c r="D29" i="10"/>
  <c r="E21" i="10"/>
  <c r="F21" i="10"/>
  <c r="E106" i="12" s="1"/>
  <c r="G21" i="10"/>
  <c r="F106" i="12" s="1"/>
  <c r="H21" i="10"/>
  <c r="G106" i="12" s="1"/>
  <c r="D21" i="10"/>
  <c r="E17" i="10"/>
  <c r="F17" i="10"/>
  <c r="G17" i="10"/>
  <c r="H17" i="10"/>
  <c r="D17" i="10"/>
  <c r="E13" i="10"/>
  <c r="F13" i="10"/>
  <c r="E31" i="12" s="1"/>
  <c r="G13" i="10"/>
  <c r="F31" i="12" s="1"/>
  <c r="H13" i="10"/>
  <c r="G31" i="12" s="1"/>
  <c r="D13" i="10"/>
  <c r="E6" i="10"/>
  <c r="F6" i="10"/>
  <c r="G6" i="10"/>
  <c r="H6" i="10"/>
  <c r="D6" i="10"/>
  <c r="H112" i="9"/>
  <c r="G85" i="12" s="1"/>
  <c r="G112" i="9"/>
  <c r="F85" i="12" s="1"/>
  <c r="F112" i="9"/>
  <c r="E85" i="12" s="1"/>
  <c r="E112" i="9"/>
  <c r="D85" i="12" s="1"/>
  <c r="D112" i="9"/>
  <c r="H101" i="9"/>
  <c r="G91" i="12" s="1"/>
  <c r="G101" i="9"/>
  <c r="F91" i="12" s="1"/>
  <c r="F101" i="9"/>
  <c r="E91" i="12" s="1"/>
  <c r="E101" i="9"/>
  <c r="D91" i="12" s="1"/>
  <c r="D101" i="9"/>
  <c r="H96" i="9"/>
  <c r="G8" i="12" s="1"/>
  <c r="G96" i="9"/>
  <c r="F8" i="12" s="1"/>
  <c r="F96" i="9"/>
  <c r="E8" i="12" s="1"/>
  <c r="E96" i="9"/>
  <c r="D8" i="12" s="1"/>
  <c r="D96" i="9"/>
  <c r="H88" i="9"/>
  <c r="G15" i="12" s="1"/>
  <c r="G88" i="9"/>
  <c r="F15" i="12" s="1"/>
  <c r="F88" i="9"/>
  <c r="E15" i="12" s="1"/>
  <c r="E88" i="9"/>
  <c r="D88" i="9"/>
  <c r="H83" i="9"/>
  <c r="G133" i="12" s="1"/>
  <c r="G83" i="9"/>
  <c r="F133" i="12" s="1"/>
  <c r="F83" i="9"/>
  <c r="E133" i="12" s="1"/>
  <c r="E83" i="9"/>
  <c r="D83" i="9"/>
  <c r="H75" i="9"/>
  <c r="G38" i="12" s="1"/>
  <c r="G75" i="9"/>
  <c r="F38" i="12" s="1"/>
  <c r="F75" i="9"/>
  <c r="E38" i="12" s="1"/>
  <c r="E75" i="9"/>
  <c r="D38" i="12" s="1"/>
  <c r="D75" i="9"/>
  <c r="H67" i="9"/>
  <c r="G67" i="12" s="1"/>
  <c r="G67" i="9"/>
  <c r="F67" i="12" s="1"/>
  <c r="F67" i="9"/>
  <c r="E67" i="12" s="1"/>
  <c r="E67" i="9"/>
  <c r="D67" i="12" s="1"/>
  <c r="D67" i="9"/>
  <c r="H62" i="9"/>
  <c r="G60" i="12" s="1"/>
  <c r="G62" i="9"/>
  <c r="F60" i="12" s="1"/>
  <c r="F62" i="9"/>
  <c r="E60" i="12" s="1"/>
  <c r="E62" i="9"/>
  <c r="D60" i="12" s="1"/>
  <c r="D62" i="9"/>
  <c r="H57" i="9"/>
  <c r="G121" i="12" s="1"/>
  <c r="G57" i="9"/>
  <c r="F121" i="12" s="1"/>
  <c r="F57" i="9"/>
  <c r="E121" i="12" s="1"/>
  <c r="E57" i="9"/>
  <c r="D57" i="9"/>
  <c r="H52" i="9"/>
  <c r="G70" i="12" s="1"/>
  <c r="G52" i="9"/>
  <c r="F70" i="12" s="1"/>
  <c r="F52" i="9"/>
  <c r="E70" i="12" s="1"/>
  <c r="E52" i="9"/>
  <c r="D70" i="12" s="1"/>
  <c r="D52" i="9"/>
  <c r="H41" i="9"/>
  <c r="G22" i="12" s="1"/>
  <c r="G41" i="9"/>
  <c r="F22" i="12" s="1"/>
  <c r="F41" i="9"/>
  <c r="E22" i="12" s="1"/>
  <c r="E41" i="9"/>
  <c r="D41" i="9"/>
  <c r="H36" i="9"/>
  <c r="G48" i="12" s="1"/>
  <c r="G36" i="9"/>
  <c r="F48" i="12" s="1"/>
  <c r="F36" i="9"/>
  <c r="E48" i="12" s="1"/>
  <c r="E36" i="9"/>
  <c r="D36" i="9"/>
  <c r="H31" i="9"/>
  <c r="G105" i="12" s="1"/>
  <c r="G31" i="9"/>
  <c r="F105" i="12" s="1"/>
  <c r="F31" i="9"/>
  <c r="E105" i="12" s="1"/>
  <c r="E31" i="9"/>
  <c r="D105" i="12" s="1"/>
  <c r="D108" i="12" s="1"/>
  <c r="D31" i="9"/>
  <c r="H26" i="9"/>
  <c r="G73" i="12" s="1"/>
  <c r="G26" i="9"/>
  <c r="F73" i="12" s="1"/>
  <c r="H73" i="12" s="1"/>
  <c r="F26" i="9"/>
  <c r="E73" i="12" s="1"/>
  <c r="E26" i="9"/>
  <c r="D26" i="9"/>
  <c r="H21" i="9"/>
  <c r="G98" i="12" s="1"/>
  <c r="G21" i="9"/>
  <c r="F98" i="12" s="1"/>
  <c r="F21" i="9"/>
  <c r="E98" i="12" s="1"/>
  <c r="E21" i="9"/>
  <c r="D98" i="12" s="1"/>
  <c r="D21" i="9"/>
  <c r="H16" i="9"/>
  <c r="G30" i="12" s="1"/>
  <c r="G16" i="9"/>
  <c r="F30" i="12" s="1"/>
  <c r="F16" i="9"/>
  <c r="E30" i="12" s="1"/>
  <c r="E16" i="9"/>
  <c r="D30" i="12" s="1"/>
  <c r="D16" i="9"/>
  <c r="H7" i="9"/>
  <c r="G47" i="12" s="1"/>
  <c r="G7" i="9"/>
  <c r="F47" i="12" s="1"/>
  <c r="F7" i="9"/>
  <c r="E47" i="12" s="1"/>
  <c r="E7" i="9"/>
  <c r="D47" i="12" s="1"/>
  <c r="D7" i="9"/>
  <c r="E116" i="5"/>
  <c r="D83" i="12" s="1"/>
  <c r="F116" i="5"/>
  <c r="E83" i="12" s="1"/>
  <c r="G116" i="5"/>
  <c r="F83" i="12" s="1"/>
  <c r="H116" i="5"/>
  <c r="G83" i="12" s="1"/>
  <c r="E106" i="5"/>
  <c r="D89" i="12" s="1"/>
  <c r="F106" i="5"/>
  <c r="E89" i="12" s="1"/>
  <c r="G106" i="5"/>
  <c r="F89" i="12" s="1"/>
  <c r="H106" i="5"/>
  <c r="G89" i="12" s="1"/>
  <c r="D106" i="5"/>
  <c r="E101" i="5"/>
  <c r="F101" i="5"/>
  <c r="E6" i="12" s="1"/>
  <c r="G101" i="5"/>
  <c r="F6" i="12" s="1"/>
  <c r="H101" i="5"/>
  <c r="G6" i="12" s="1"/>
  <c r="D101" i="5"/>
  <c r="E92" i="5"/>
  <c r="F92" i="5"/>
  <c r="E13" i="12" s="1"/>
  <c r="G92" i="5"/>
  <c r="F13" i="12" s="1"/>
  <c r="H92" i="5"/>
  <c r="G13" i="12" s="1"/>
  <c r="D92" i="5"/>
  <c r="E87" i="5"/>
  <c r="F87" i="5"/>
  <c r="E131" i="12" s="1"/>
  <c r="G87" i="5"/>
  <c r="F131" i="12" s="1"/>
  <c r="H87" i="5"/>
  <c r="G131" i="12" s="1"/>
  <c r="D87" i="5"/>
  <c r="E78" i="5"/>
  <c r="D36" i="12" s="1"/>
  <c r="F78" i="5"/>
  <c r="E36" i="12" s="1"/>
  <c r="G78" i="5"/>
  <c r="F36" i="12" s="1"/>
  <c r="H78" i="5"/>
  <c r="G36" i="12" s="1"/>
  <c r="D78" i="5"/>
  <c r="E69" i="5"/>
  <c r="D58" i="12" s="1"/>
  <c r="F69" i="5"/>
  <c r="E58" i="12" s="1"/>
  <c r="G69" i="5"/>
  <c r="F58" i="12" s="1"/>
  <c r="H69" i="5"/>
  <c r="G58" i="12" s="1"/>
  <c r="D69" i="5"/>
  <c r="E59" i="5"/>
  <c r="F59" i="5"/>
  <c r="E119" i="12" s="1"/>
  <c r="G59" i="5"/>
  <c r="F119" i="12" s="1"/>
  <c r="H59" i="5"/>
  <c r="G119" i="12" s="1"/>
  <c r="D59" i="5"/>
  <c r="E54" i="5"/>
  <c r="F54" i="5"/>
  <c r="E68" i="12" s="1"/>
  <c r="G54" i="5"/>
  <c r="F68" i="12" s="1"/>
  <c r="H54" i="5"/>
  <c r="G68" i="12" s="1"/>
  <c r="D54" i="5"/>
  <c r="E49" i="5"/>
  <c r="D77" i="12" s="1"/>
  <c r="D82" i="12" s="1"/>
  <c r="F49" i="5"/>
  <c r="E77" i="12" s="1"/>
  <c r="G49" i="5"/>
  <c r="F77" i="12" s="1"/>
  <c r="H49" i="5"/>
  <c r="G77" i="12" s="1"/>
  <c r="D49" i="5"/>
  <c r="E35" i="5"/>
  <c r="D44" i="12" s="1"/>
  <c r="F35" i="5"/>
  <c r="E44" i="12" s="1"/>
  <c r="G35" i="5"/>
  <c r="F44" i="12" s="1"/>
  <c r="H35" i="5"/>
  <c r="G44" i="12" s="1"/>
  <c r="D35" i="5"/>
  <c r="E30" i="5"/>
  <c r="F30" i="5"/>
  <c r="E103" i="12" s="1"/>
  <c r="G30" i="5"/>
  <c r="F103" i="12" s="1"/>
  <c r="H30" i="5"/>
  <c r="G103" i="12" s="1"/>
  <c r="D30" i="5"/>
  <c r="E25" i="5"/>
  <c r="F25" i="5"/>
  <c r="E71" i="12" s="1"/>
  <c r="G25" i="5"/>
  <c r="F71" i="12" s="1"/>
  <c r="H25" i="5"/>
  <c r="G71" i="12" s="1"/>
  <c r="D25" i="5"/>
  <c r="E20" i="5"/>
  <c r="D96" i="12" s="1"/>
  <c r="F20" i="5"/>
  <c r="E96" i="12" s="1"/>
  <c r="G20" i="5"/>
  <c r="F96" i="12" s="1"/>
  <c r="H20" i="5"/>
  <c r="G96" i="12" s="1"/>
  <c r="D20" i="5"/>
  <c r="E15" i="5"/>
  <c r="F15" i="5"/>
  <c r="E28" i="12" s="1"/>
  <c r="G15" i="5"/>
  <c r="F28" i="12" s="1"/>
  <c r="H15" i="5"/>
  <c r="G28" i="12" s="1"/>
  <c r="D15" i="5"/>
  <c r="E7" i="5"/>
  <c r="D43" i="12" s="1"/>
  <c r="F7" i="5"/>
  <c r="E43" i="12" s="1"/>
  <c r="G7" i="5"/>
  <c r="F43" i="12" s="1"/>
  <c r="H7" i="5"/>
  <c r="G43" i="12" s="1"/>
  <c r="D7" i="5"/>
  <c r="H112" i="6"/>
  <c r="G84" i="12" s="1"/>
  <c r="G112" i="6"/>
  <c r="F84" i="12" s="1"/>
  <c r="F112" i="6"/>
  <c r="E84" i="12" s="1"/>
  <c r="E112" i="6"/>
  <c r="D84" i="12" s="1"/>
  <c r="D112" i="6"/>
  <c r="H107" i="6"/>
  <c r="G112" i="12" s="1"/>
  <c r="G107" i="6"/>
  <c r="F112" i="12" s="1"/>
  <c r="F107" i="6"/>
  <c r="E112" i="12" s="1"/>
  <c r="E107" i="6"/>
  <c r="D107" i="6"/>
  <c r="H102" i="6"/>
  <c r="G90" i="12" s="1"/>
  <c r="G102" i="6"/>
  <c r="F90" i="12" s="1"/>
  <c r="H90" i="12" s="1"/>
  <c r="F102" i="6"/>
  <c r="E90" i="12" s="1"/>
  <c r="E102" i="6"/>
  <c r="D90" i="12" s="1"/>
  <c r="D102" i="6"/>
  <c r="H97" i="6"/>
  <c r="G7" i="12" s="1"/>
  <c r="G97" i="6"/>
  <c r="F7" i="12" s="1"/>
  <c r="F97" i="6"/>
  <c r="E7" i="12" s="1"/>
  <c r="E97" i="6"/>
  <c r="D7" i="12" s="1"/>
  <c r="D97" i="6"/>
  <c r="H88" i="6"/>
  <c r="G88" i="6"/>
  <c r="F88" i="6"/>
  <c r="E88" i="6"/>
  <c r="D88" i="6"/>
  <c r="H60" i="6"/>
  <c r="G120" i="12" s="1"/>
  <c r="G60" i="6"/>
  <c r="F120" i="12" s="1"/>
  <c r="F60" i="6"/>
  <c r="E120" i="12" s="1"/>
  <c r="E60" i="6"/>
  <c r="D120" i="12" s="1"/>
  <c r="D60" i="6"/>
  <c r="H55" i="6"/>
  <c r="G69" i="12" s="1"/>
  <c r="G55" i="6"/>
  <c r="F69" i="12" s="1"/>
  <c r="F55" i="6"/>
  <c r="E69" i="12" s="1"/>
  <c r="E55" i="6"/>
  <c r="D69" i="12" s="1"/>
  <c r="D55" i="6"/>
  <c r="H41" i="6"/>
  <c r="G21" i="12" s="1"/>
  <c r="G41" i="6"/>
  <c r="F21" i="12" s="1"/>
  <c r="F41" i="6"/>
  <c r="E21" i="12" s="1"/>
  <c r="E41" i="6"/>
  <c r="D21" i="12" s="1"/>
  <c r="D41" i="6"/>
  <c r="H36" i="6"/>
  <c r="G46" i="12" s="1"/>
  <c r="G36" i="6"/>
  <c r="F46" i="12" s="1"/>
  <c r="F36" i="6"/>
  <c r="E46" i="12" s="1"/>
  <c r="E36" i="6"/>
  <c r="D46" i="12" s="1"/>
  <c r="D36" i="6"/>
  <c r="H31" i="6"/>
  <c r="G104" i="12" s="1"/>
  <c r="G31" i="6"/>
  <c r="F104" i="12" s="1"/>
  <c r="F31" i="6"/>
  <c r="E104" i="12" s="1"/>
  <c r="E31" i="6"/>
  <c r="D31" i="6"/>
  <c r="H26" i="6"/>
  <c r="G72" i="12" s="1"/>
  <c r="G26" i="6"/>
  <c r="F72" i="12" s="1"/>
  <c r="H72" i="12" s="1"/>
  <c r="F26" i="6"/>
  <c r="E72" i="12" s="1"/>
  <c r="E26" i="6"/>
  <c r="D26" i="6"/>
  <c r="H21" i="6"/>
  <c r="G97" i="12" s="1"/>
  <c r="G21" i="6"/>
  <c r="F97" i="12" s="1"/>
  <c r="F21" i="6"/>
  <c r="E97" i="12" s="1"/>
  <c r="E21" i="6"/>
  <c r="D97" i="12" s="1"/>
  <c r="D21" i="6"/>
  <c r="H16" i="6"/>
  <c r="G29" i="12" s="1"/>
  <c r="G16" i="6"/>
  <c r="F29" i="12" s="1"/>
  <c r="F16" i="6"/>
  <c r="E29" i="12" s="1"/>
  <c r="E16" i="6"/>
  <c r="D29" i="12" s="1"/>
  <c r="D16" i="6"/>
  <c r="H7" i="6"/>
  <c r="G45" i="12" s="1"/>
  <c r="G7" i="6"/>
  <c r="F45" i="12" s="1"/>
  <c r="F7" i="6"/>
  <c r="E7" i="6"/>
  <c r="D7" i="6"/>
  <c r="H17" i="12" l="1"/>
  <c r="H42" i="12"/>
  <c r="H92" i="12"/>
  <c r="H133" i="12"/>
  <c r="H46" i="12"/>
  <c r="D61" i="12"/>
  <c r="H119" i="12"/>
  <c r="D117" i="5"/>
  <c r="G116" i="12"/>
  <c r="H115" i="12"/>
  <c r="E116" i="12"/>
  <c r="H93" i="12"/>
  <c r="H10" i="12"/>
  <c r="D25" i="12"/>
  <c r="H135" i="12"/>
  <c r="H81" i="12"/>
  <c r="H24" i="12"/>
  <c r="H100" i="12"/>
  <c r="H94" i="12"/>
  <c r="G76" i="11"/>
  <c r="H32" i="12"/>
  <c r="H86" i="12"/>
  <c r="H9" i="12"/>
  <c r="H134" i="12"/>
  <c r="H64" i="12"/>
  <c r="G82" i="12"/>
  <c r="H80" i="12"/>
  <c r="E82" i="12"/>
  <c r="F128" i="12"/>
  <c r="H128" i="12" s="1"/>
  <c r="H126" i="12"/>
  <c r="H66" i="12"/>
  <c r="H106" i="12"/>
  <c r="H31" i="12"/>
  <c r="G49" i="12"/>
  <c r="H80" i="10"/>
  <c r="D49" i="12"/>
  <c r="E80" i="10"/>
  <c r="F49" i="12"/>
  <c r="G80" i="10"/>
  <c r="E49" i="12"/>
  <c r="F80" i="10"/>
  <c r="H85" i="12"/>
  <c r="H91" i="12"/>
  <c r="H8" i="12"/>
  <c r="D11" i="12"/>
  <c r="H15" i="12"/>
  <c r="G136" i="12"/>
  <c r="H38" i="12"/>
  <c r="D74" i="12"/>
  <c r="H67" i="12"/>
  <c r="G61" i="12"/>
  <c r="H60" i="12"/>
  <c r="E61" i="12"/>
  <c r="H121" i="12"/>
  <c r="H70" i="12"/>
  <c r="H22" i="12"/>
  <c r="H48" i="12"/>
  <c r="H105" i="12"/>
  <c r="H98" i="12"/>
  <c r="D33" i="12"/>
  <c r="H30" i="12"/>
  <c r="H47" i="12"/>
  <c r="H84" i="12"/>
  <c r="G88" i="12"/>
  <c r="E88" i="12"/>
  <c r="D88" i="12"/>
  <c r="H112" i="12"/>
  <c r="F116" i="12"/>
  <c r="G95" i="12"/>
  <c r="E95" i="12"/>
  <c r="D95" i="12"/>
  <c r="G11" i="12"/>
  <c r="H7" i="12"/>
  <c r="E11" i="12"/>
  <c r="H132" i="12"/>
  <c r="E136" i="12"/>
  <c r="H14" i="12"/>
  <c r="H69" i="12"/>
  <c r="H120" i="12"/>
  <c r="G25" i="12"/>
  <c r="H21" i="12"/>
  <c r="E25" i="12"/>
  <c r="H104" i="12"/>
  <c r="G108" i="12"/>
  <c r="E108" i="12"/>
  <c r="H97" i="12"/>
  <c r="G101" i="12"/>
  <c r="E101" i="12"/>
  <c r="D101" i="12"/>
  <c r="H29" i="12"/>
  <c r="E33" i="12"/>
  <c r="G33" i="12"/>
  <c r="H45" i="12"/>
  <c r="D45" i="12"/>
  <c r="E114" i="6"/>
  <c r="E45" i="12"/>
  <c r="F114" i="6"/>
  <c r="H83" i="12"/>
  <c r="F88" i="12"/>
  <c r="H89" i="12"/>
  <c r="F95" i="12"/>
  <c r="H6" i="12"/>
  <c r="F11" i="12"/>
  <c r="H13" i="12"/>
  <c r="F25" i="12"/>
  <c r="H131" i="12"/>
  <c r="F136" i="12"/>
  <c r="H36" i="12"/>
  <c r="H58" i="12"/>
  <c r="F61" i="12"/>
  <c r="H68" i="12"/>
  <c r="H77" i="12"/>
  <c r="F82" i="12"/>
  <c r="H44" i="12"/>
  <c r="H103" i="12"/>
  <c r="F108" i="12"/>
  <c r="H71" i="12"/>
  <c r="H96" i="12"/>
  <c r="F101" i="12"/>
  <c r="H28" i="12"/>
  <c r="F33" i="12"/>
  <c r="H43" i="12"/>
  <c r="F117" i="5"/>
  <c r="D76" i="11"/>
  <c r="F76" i="11"/>
  <c r="E76" i="11"/>
  <c r="H76" i="11"/>
  <c r="G113" i="9"/>
  <c r="F113" i="9"/>
  <c r="H113" i="9"/>
  <c r="E113" i="9"/>
  <c r="H117" i="5"/>
  <c r="E117" i="5"/>
  <c r="G114" i="6"/>
  <c r="H114" i="6"/>
  <c r="G117" i="5"/>
  <c r="H116" i="12" l="1"/>
  <c r="H61" i="12"/>
  <c r="H82" i="12"/>
  <c r="H136" i="12"/>
  <c r="H49" i="12"/>
  <c r="H95" i="12"/>
  <c r="H11" i="12"/>
  <c r="H108" i="12"/>
  <c r="H88" i="12"/>
  <c r="H25" i="12"/>
  <c r="H101" i="12"/>
  <c r="H33" i="12"/>
  <c r="D78" i="3"/>
  <c r="E62" i="3"/>
  <c r="D34" i="12" s="1"/>
  <c r="D39" i="12" s="1"/>
  <c r="F62" i="3"/>
  <c r="G62" i="3"/>
  <c r="F34" i="12" s="1"/>
  <c r="H62" i="3"/>
  <c r="G34" i="12" s="1"/>
  <c r="G39" i="12" s="1"/>
  <c r="D62" i="3"/>
  <c r="E54" i="3"/>
  <c r="D53" i="12" s="1"/>
  <c r="D55" i="12" s="1"/>
  <c r="F54" i="3"/>
  <c r="E53" i="12" s="1"/>
  <c r="E55" i="12" s="1"/>
  <c r="G54" i="3"/>
  <c r="F53" i="12" s="1"/>
  <c r="H54" i="3"/>
  <c r="G53" i="12" s="1"/>
  <c r="G55" i="12" s="1"/>
  <c r="D54" i="3"/>
  <c r="E49" i="3"/>
  <c r="D122" i="12" s="1"/>
  <c r="D125" i="12" s="1"/>
  <c r="F49" i="3"/>
  <c r="E122" i="12" s="1"/>
  <c r="G49" i="3"/>
  <c r="F122" i="12" s="1"/>
  <c r="H49" i="3"/>
  <c r="G122" i="12" s="1"/>
  <c r="D49" i="3"/>
  <c r="E44" i="3"/>
  <c r="F44" i="3"/>
  <c r="E117" i="12" s="1"/>
  <c r="G44" i="3"/>
  <c r="F117" i="12" s="1"/>
  <c r="H44" i="3"/>
  <c r="G117" i="12" s="1"/>
  <c r="D44" i="3"/>
  <c r="E39" i="3"/>
  <c r="F39" i="3"/>
  <c r="E40" i="12" s="1"/>
  <c r="E52" i="12" s="1"/>
  <c r="G39" i="3"/>
  <c r="F40" i="12" s="1"/>
  <c r="H39" i="3"/>
  <c r="G40" i="12" s="1"/>
  <c r="G52" i="12" s="1"/>
  <c r="D39" i="3"/>
  <c r="E15" i="3"/>
  <c r="F15" i="3"/>
  <c r="E62" i="12" s="1"/>
  <c r="E74" i="12" s="1"/>
  <c r="G15" i="3"/>
  <c r="H15" i="3"/>
  <c r="D15" i="3"/>
  <c r="H34" i="12" l="1"/>
  <c r="F39" i="12"/>
  <c r="H39" i="12" s="1"/>
  <c r="H53" i="12"/>
  <c r="F55" i="12"/>
  <c r="E125" i="12"/>
  <c r="H122" i="12"/>
  <c r="F125" i="12"/>
  <c r="H117" i="12"/>
  <c r="G125" i="12"/>
  <c r="F52" i="12"/>
  <c r="H52" i="12" s="1"/>
  <c r="H40" i="12"/>
  <c r="D40" i="12"/>
  <c r="D52" i="12" s="1"/>
  <c r="E86" i="3"/>
  <c r="G62" i="12"/>
  <c r="G74" i="12" s="1"/>
  <c r="H86" i="3"/>
  <c r="F62" i="12"/>
  <c r="G86" i="3"/>
  <c r="E34" i="12"/>
  <c r="E39" i="12" s="1"/>
  <c r="F86" i="3"/>
  <c r="H125" i="12" l="1"/>
  <c r="H62" i="12"/>
  <c r="F74" i="12"/>
  <c r="H74" i="12" s="1"/>
</calcChain>
</file>

<file path=xl/sharedStrings.xml><?xml version="1.0" encoding="utf-8"?>
<sst xmlns="http://schemas.openxmlformats.org/spreadsheetml/2006/main" count="1838" uniqueCount="172">
  <si>
    <t>Марцишин Алла</t>
  </si>
  <si>
    <t>основи здоров'я</t>
  </si>
  <si>
    <t>8-А</t>
  </si>
  <si>
    <t>8-Б</t>
  </si>
  <si>
    <t>8-В</t>
  </si>
  <si>
    <t>Дорощук Соломія</t>
  </si>
  <si>
    <t>польська мова</t>
  </si>
  <si>
    <t>6-А</t>
  </si>
  <si>
    <t>Карвацька Оксана</t>
  </si>
  <si>
    <t>5-А</t>
  </si>
  <si>
    <t>5-Б</t>
  </si>
  <si>
    <t>5-В</t>
  </si>
  <si>
    <t>6-Б</t>
  </si>
  <si>
    <t>6-В</t>
  </si>
  <si>
    <t>Білозір Тетяна</t>
  </si>
  <si>
    <t>англійська мова</t>
  </si>
  <si>
    <t>10-А</t>
  </si>
  <si>
    <t>10-Б</t>
  </si>
  <si>
    <t>10-В</t>
  </si>
  <si>
    <t>11-Б</t>
  </si>
  <si>
    <t>технічний переклад</t>
  </si>
  <si>
    <t>11-В</t>
  </si>
  <si>
    <t>фізична культура</t>
  </si>
  <si>
    <t>7-Г</t>
  </si>
  <si>
    <t>7-В</t>
  </si>
  <si>
    <t>11-А</t>
  </si>
  <si>
    <t>Труш Наталія</t>
  </si>
  <si>
    <t>Мельничук Оксана</t>
  </si>
  <si>
    <t>пізнаємо природу</t>
  </si>
  <si>
    <t>біологія</t>
  </si>
  <si>
    <t>7-А</t>
  </si>
  <si>
    <t>7-Б</t>
  </si>
  <si>
    <t>9-А</t>
  </si>
  <si>
    <t>Мальцева Тетяна</t>
  </si>
  <si>
    <t>захист України</t>
  </si>
  <si>
    <t>фізика</t>
  </si>
  <si>
    <t>9-Б</t>
  </si>
  <si>
    <t>9-В</t>
  </si>
  <si>
    <t>Поломана Тетяна</t>
  </si>
  <si>
    <t>зарубіжна література</t>
  </si>
  <si>
    <t>Висоцька Оксана</t>
  </si>
  <si>
    <t>інформатика</t>
  </si>
  <si>
    <t>Дмитрик Олена</t>
  </si>
  <si>
    <t>математика</t>
  </si>
  <si>
    <t>алгебра</t>
  </si>
  <si>
    <t>геометрія</t>
  </si>
  <si>
    <t>Янішевська Ярослава</t>
  </si>
  <si>
    <t>трудове навчання</t>
  </si>
  <si>
    <t>Веренкова Віра</t>
  </si>
  <si>
    <t>Макогін Людмила</t>
  </si>
  <si>
    <t>історія України</t>
  </si>
  <si>
    <t>всесвітня історія</t>
  </si>
  <si>
    <t>історія: Україна і світ</t>
  </si>
  <si>
    <t>громадянська освіта</t>
  </si>
  <si>
    <t>Диб'як Оксана</t>
  </si>
  <si>
    <t>астрономія</t>
  </si>
  <si>
    <t>Галела Любов</t>
  </si>
  <si>
    <t>географія</t>
  </si>
  <si>
    <t>українська мова</t>
  </si>
  <si>
    <t>українська література</t>
  </si>
  <si>
    <t>Підгребельна Галина</t>
  </si>
  <si>
    <t>Стадник Наталія</t>
  </si>
  <si>
    <t>основи правознавства</t>
  </si>
  <si>
    <t>Рендіна Ольга</t>
  </si>
  <si>
    <t>Потерейко Любов</t>
  </si>
  <si>
    <t>здоров'я, безпека та добробут</t>
  </si>
  <si>
    <t>хімія</t>
  </si>
  <si>
    <t>Яцишин Юлія</t>
  </si>
  <si>
    <t>інтегрований курс літератур</t>
  </si>
  <si>
    <t>Нагурська Тетяна</t>
  </si>
  <si>
    <t>музичне мистецтво</t>
  </si>
  <si>
    <t>Хабло Наталія</t>
  </si>
  <si>
    <t>Пастернак Ірина</t>
  </si>
  <si>
    <t>технології</t>
  </si>
  <si>
    <t>Шенгелія Юлія</t>
  </si>
  <si>
    <t>Хлібишин Наталія</t>
  </si>
  <si>
    <t>образотворче мистецтво</t>
  </si>
  <si>
    <t>Тиндик Наталя</t>
  </si>
  <si>
    <t>мистецтво</t>
  </si>
  <si>
    <t>Нагірна Світлана</t>
  </si>
  <si>
    <t>Кулеба Наталія</t>
  </si>
  <si>
    <t>Голуб Ольга</t>
  </si>
  <si>
    <t>Миронюк Оксана</t>
  </si>
  <si>
    <t>Рудик Андрій</t>
  </si>
  <si>
    <t>Карфут Марія</t>
  </si>
  <si>
    <t>вступ до історії України та громадянської освіти</t>
  </si>
  <si>
    <t>Дубас Лариса</t>
  </si>
  <si>
    <t>Зубченко Оксана</t>
  </si>
  <si>
    <t>Хом'якова Ксенія</t>
  </si>
  <si>
    <t>Шеретько Софія</t>
  </si>
  <si>
    <t>Воробей Ірина</t>
  </si>
  <si>
    <t>клас</t>
  </si>
  <si>
    <t>к-сть уч.</t>
  </si>
  <si>
    <t>П</t>
  </si>
  <si>
    <t>С</t>
  </si>
  <si>
    <t>Д</t>
  </si>
  <si>
    <t>В</t>
  </si>
  <si>
    <t>Хома Михайло</t>
  </si>
  <si>
    <t>Вчитель</t>
  </si>
  <si>
    <t>предмет</t>
  </si>
  <si>
    <t>початковий</t>
  </si>
  <si>
    <t>середній</t>
  </si>
  <si>
    <t>достатній</t>
  </si>
  <si>
    <t>високий</t>
  </si>
  <si>
    <t>разом</t>
  </si>
  <si>
    <t xml:space="preserve">назва предмету </t>
  </si>
  <si>
    <t>кількість учнів за відповідними рівнями навченості</t>
  </si>
  <si>
    <t xml:space="preserve">інтегрований курс літератур </t>
  </si>
  <si>
    <t>здоров'я, безпека, добробут</t>
  </si>
  <si>
    <t>к-сть учнів, що вивчають предмет</t>
  </si>
  <si>
    <t>якість навчання, %, В+Д</t>
  </si>
  <si>
    <t xml:space="preserve">всього </t>
  </si>
  <si>
    <t>всього</t>
  </si>
  <si>
    <t>математичні дисципліни</t>
  </si>
  <si>
    <t>здоров'язберігаючі дисципліни</t>
  </si>
  <si>
    <t>історична галузь</t>
  </si>
  <si>
    <t xml:space="preserve">фізика </t>
  </si>
  <si>
    <t xml:space="preserve">зарубіжна література </t>
  </si>
  <si>
    <t>фізика і астрономія</t>
  </si>
  <si>
    <t xml:space="preserve">фізична культура </t>
  </si>
  <si>
    <t>мистецькі дисципліни</t>
  </si>
  <si>
    <t>трудове навчання та технології</t>
  </si>
  <si>
    <t xml:space="preserve">англійська мова </t>
  </si>
  <si>
    <t>література (українська, зарубіжна)</t>
  </si>
  <si>
    <t>8-Г</t>
  </si>
  <si>
    <t>Поломана тетяна</t>
  </si>
  <si>
    <t>5-Г</t>
  </si>
  <si>
    <t>Хомякова Ксенія</t>
  </si>
  <si>
    <t>Рик Я.</t>
  </si>
  <si>
    <t>Велебнік Василь Павллолвич</t>
  </si>
  <si>
    <t>Велебнік Василь Павлович</t>
  </si>
  <si>
    <t>Бадло Ірина</t>
  </si>
  <si>
    <t>Галелв Любоі</t>
  </si>
  <si>
    <t>Горішна Галина</t>
  </si>
  <si>
    <t>поломана тетяна</t>
  </si>
  <si>
    <t>Гимон Л.Г</t>
  </si>
  <si>
    <t>Гимон Л.Г.</t>
  </si>
  <si>
    <t>Оксана Ващук</t>
  </si>
  <si>
    <t>біологія та екологія</t>
  </si>
  <si>
    <t>Борис Н.</t>
  </si>
  <si>
    <t>Ладатко Дар'я</t>
  </si>
  <si>
    <t>Кахнич Оксана</t>
  </si>
  <si>
    <t>Пантелейчук Світлана</t>
  </si>
  <si>
    <t>Рендіна О.</t>
  </si>
  <si>
    <t>Гимон Ліда</t>
  </si>
  <si>
    <t>Ольшанська Людмила</t>
  </si>
  <si>
    <t>образотворче мисчтецтво</t>
  </si>
  <si>
    <t xml:space="preserve">Ольшанська Людмила </t>
  </si>
  <si>
    <t>Дацько  Зоряна</t>
  </si>
  <si>
    <t>Дацько Зоряна</t>
  </si>
  <si>
    <t>Груба Олег</t>
  </si>
  <si>
    <t xml:space="preserve"> Ольшанська Людмила </t>
  </si>
  <si>
    <t>Довба Василина</t>
  </si>
  <si>
    <t>Москва Галина</t>
  </si>
  <si>
    <t>Микуш Юлія</t>
  </si>
  <si>
    <t xml:space="preserve">математика </t>
  </si>
  <si>
    <t>Тавенко Наталія</t>
  </si>
  <si>
    <t>Наталія Тавенко</t>
  </si>
  <si>
    <t>Сагайдачна Галина</t>
  </si>
  <si>
    <t>Назар Оксана</t>
  </si>
  <si>
    <t xml:space="preserve">Трущак Оксана </t>
  </si>
  <si>
    <t xml:space="preserve">Аналіз успішності учнів 5-го класу ліцею №66 за 2022-2023 н.р. </t>
  </si>
  <si>
    <t xml:space="preserve">Аналіз успішності учнів 6-го класу ліцею №66 за 2022-2023 н.р. </t>
  </si>
  <si>
    <t xml:space="preserve">Аналіз успішності учнів 7-го класу ліцею №66 за 2022-2023 н.р. </t>
  </si>
  <si>
    <t xml:space="preserve">Аналіз успішності учнів 8-го класу ліцею №66 за 2022-2023 н.р. </t>
  </si>
  <si>
    <t xml:space="preserve">Аналіз успішності учнів 9-го класу ліцею №66 за 2022-2023 н.р. </t>
  </si>
  <si>
    <t xml:space="preserve">Аналіз успішності учнів 10-го класу ліцею №66 за 2022-2023 н.р. </t>
  </si>
  <si>
    <t xml:space="preserve">Аналіз успішності учнів 11-го класу ліцею №66 за 2022-2023 н.р. </t>
  </si>
  <si>
    <t>8/</t>
  </si>
  <si>
    <t xml:space="preserve">Велебнік Василь </t>
  </si>
  <si>
    <t>річна</t>
  </si>
  <si>
    <t>Узагальнена таблиця результатів успішності учнів 5-11 класів ліцею №66 за 2022-2023 н.р. за навчальними предметами (річна)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</si>
</sst>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b/>
      <sz val="14"/>
      <color theme="4" tint="-0.249977111117893"/>
      <name val="Arial"/>
      <family val="2"/>
      <charset val="204"/>
    </font>
    <font>
      <b/>
      <sz val="14"/>
      <color rgb="FFFF2929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  <font>
      <b/>
      <sz val="16"/>
      <color rgb="FFC00000"/>
      <name val="Arial"/>
      <family val="2"/>
      <charset val="204"/>
    </font>
    <font>
      <sz val="16"/>
      <color theme="1"/>
      <name val="Arial"/>
      <family val="2"/>
      <charset val="204"/>
    </font>
    <font>
      <sz val="10.5"/>
      <color theme="1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theme="9" tint="0.79998168889431442"/>
      </patternFill>
    </fill>
    <fill>
      <patternFill patternType="solid">
        <fgColor rgb="FFBD92DE"/>
        <bgColor indexed="64"/>
      </patternFill>
    </fill>
    <fill>
      <patternFill patternType="solid">
        <fgColor rgb="FFFF6161"/>
        <bgColor theme="9" tint="0.79998168889431442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theme="5" tint="0.39997558519241921"/>
        <bgColor theme="9" tint="0.79998168889431442"/>
      </patternFill>
    </fill>
    <fill>
      <patternFill patternType="solid">
        <fgColor rgb="FFFF616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theme="9" tint="0.79998168889431442"/>
      </patternFill>
    </fill>
    <fill>
      <patternFill patternType="solid">
        <fgColor rgb="FFBD92DE"/>
        <bgColor theme="9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9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E75141"/>
        <bgColor indexed="64"/>
      </patternFill>
    </fill>
    <fill>
      <patternFill patternType="solid">
        <fgColor rgb="FFEC7320"/>
        <bgColor indexed="64"/>
      </patternFill>
    </fill>
    <fill>
      <patternFill patternType="solid">
        <fgColor theme="4" tint="0.39997558519241921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2929"/>
        <bgColor theme="9" tint="0.79998168889431442"/>
      </patternFill>
    </fill>
    <fill>
      <patternFill patternType="solid">
        <fgColor rgb="FF856AD0"/>
        <bgColor theme="9" tint="0.79998168889431442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59999389629810485"/>
        <bgColor theme="9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6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66"/>
        <bgColor theme="9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theme="9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theme="9" tint="0.79998168889431442"/>
      </patternFill>
    </fill>
  </fills>
  <borders count="8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1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1" fillId="15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15" borderId="9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center" wrapText="1"/>
    </xf>
    <xf numFmtId="0" fontId="3" fillId="16" borderId="9" xfId="0" applyFont="1" applyFill="1" applyBorder="1" applyAlignment="1">
      <alignment horizontal="center" wrapText="1"/>
    </xf>
    <xf numFmtId="0" fontId="3" fillId="9" borderId="9" xfId="0" applyFont="1" applyFill="1" applyBorder="1" applyAlignment="1">
      <alignment horizontal="center" wrapText="1"/>
    </xf>
    <xf numFmtId="0" fontId="3" fillId="10" borderId="9" xfId="0" applyFont="1" applyFill="1" applyBorder="1" applyAlignment="1">
      <alignment horizontal="center" wrapText="1"/>
    </xf>
    <xf numFmtId="0" fontId="3" fillId="17" borderId="9" xfId="0" applyFont="1" applyFill="1" applyBorder="1" applyAlignment="1">
      <alignment horizontal="center" wrapText="1"/>
    </xf>
    <xf numFmtId="0" fontId="3" fillId="13" borderId="9" xfId="0" applyFont="1" applyFill="1" applyBorder="1" applyAlignment="1">
      <alignment horizontal="center" wrapText="1"/>
    </xf>
    <xf numFmtId="0" fontId="3" fillId="18" borderId="9" xfId="0" applyFont="1" applyFill="1" applyBorder="1" applyAlignment="1">
      <alignment horizontal="center" wrapText="1"/>
    </xf>
    <xf numFmtId="0" fontId="0" fillId="6" borderId="9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horizontal="center" wrapText="1"/>
    </xf>
    <xf numFmtId="0" fontId="3" fillId="15" borderId="15" xfId="0" applyFont="1" applyFill="1" applyBorder="1" applyAlignment="1">
      <alignment horizontal="center" wrapText="1"/>
    </xf>
    <xf numFmtId="0" fontId="3" fillId="15" borderId="16" xfId="0" applyFont="1" applyFill="1" applyBorder="1" applyAlignment="1">
      <alignment horizontal="center" wrapText="1"/>
    </xf>
    <xf numFmtId="0" fontId="3" fillId="16" borderId="15" xfId="0" applyFont="1" applyFill="1" applyBorder="1" applyAlignment="1">
      <alignment horizontal="center" wrapText="1"/>
    </xf>
    <xf numFmtId="0" fontId="3" fillId="9" borderId="15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horizontal="center" wrapText="1"/>
    </xf>
    <xf numFmtId="0" fontId="3" fillId="10" borderId="16" xfId="0" applyFont="1" applyFill="1" applyBorder="1" applyAlignment="1">
      <alignment horizontal="center" wrapText="1"/>
    </xf>
    <xf numFmtId="0" fontId="3" fillId="17" borderId="15" xfId="0" applyFont="1" applyFill="1" applyBorder="1" applyAlignment="1">
      <alignment horizontal="center" wrapText="1"/>
    </xf>
    <xf numFmtId="0" fontId="3" fillId="17" borderId="16" xfId="0" applyFont="1" applyFill="1" applyBorder="1" applyAlignment="1">
      <alignment horizontal="center" wrapText="1"/>
    </xf>
    <xf numFmtId="0" fontId="3" fillId="13" borderId="15" xfId="0" applyFont="1" applyFill="1" applyBorder="1" applyAlignment="1">
      <alignment horizontal="center" wrapText="1"/>
    </xf>
    <xf numFmtId="0" fontId="3" fillId="13" borderId="16" xfId="0" applyFont="1" applyFill="1" applyBorder="1" applyAlignment="1">
      <alignment horizontal="center" wrapText="1"/>
    </xf>
    <xf numFmtId="0" fontId="3" fillId="18" borderId="15" xfId="0" applyFont="1" applyFill="1" applyBorder="1" applyAlignment="1">
      <alignment horizontal="center" wrapText="1"/>
    </xf>
    <xf numFmtId="0" fontId="3" fillId="11" borderId="15" xfId="0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6" fillId="6" borderId="15" xfId="0" applyFont="1" applyFill="1" applyBorder="1"/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5" borderId="9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29" borderId="9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30" borderId="9" xfId="0" applyFont="1" applyFill="1" applyBorder="1" applyAlignment="1">
      <alignment horizontal="center" vertical="center" wrapText="1"/>
    </xf>
    <xf numFmtId="0" fontId="3" fillId="30" borderId="9" xfId="0" applyFont="1" applyFill="1" applyBorder="1" applyAlignment="1">
      <alignment horizontal="left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10" xfId="0" applyFont="1" applyBorder="1"/>
    <xf numFmtId="0" fontId="3" fillId="20" borderId="15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0" fontId="3" fillId="27" borderId="16" xfId="0" applyFont="1" applyFill="1" applyBorder="1" applyAlignment="1">
      <alignment horizontal="center" vertical="center" wrapText="1"/>
    </xf>
    <xf numFmtId="0" fontId="3" fillId="28" borderId="15" xfId="0" applyFont="1" applyFill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30" borderId="15" xfId="0" applyFont="1" applyFill="1" applyBorder="1" applyAlignment="1">
      <alignment horizontal="center" vertical="center" wrapText="1"/>
    </xf>
    <xf numFmtId="0" fontId="3" fillId="30" borderId="16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  <xf numFmtId="0" fontId="3" fillId="5" borderId="22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10" borderId="20" xfId="0" applyFont="1" applyFill="1" applyBorder="1" applyAlignment="1">
      <alignment horizontal="center" wrapText="1"/>
    </xf>
    <xf numFmtId="0" fontId="3" fillId="10" borderId="21" xfId="0" applyFont="1" applyFill="1" applyBorder="1" applyAlignment="1">
      <alignment horizontal="center" wrapText="1"/>
    </xf>
    <xf numFmtId="0" fontId="3" fillId="10" borderId="22" xfId="0" applyFont="1" applyFill="1" applyBorder="1" applyAlignment="1">
      <alignment horizontal="center" wrapText="1"/>
    </xf>
    <xf numFmtId="0" fontId="3" fillId="11" borderId="20" xfId="0" applyFont="1" applyFill="1" applyBorder="1" applyAlignment="1">
      <alignment horizontal="center" wrapText="1"/>
    </xf>
    <xf numFmtId="0" fontId="3" fillId="11" borderId="21" xfId="0" applyFont="1" applyFill="1" applyBorder="1" applyAlignment="1">
      <alignment horizontal="center" wrapText="1"/>
    </xf>
    <xf numFmtId="0" fontId="3" fillId="11" borderId="22" xfId="0" applyFont="1" applyFill="1" applyBorder="1" applyAlignment="1">
      <alignment horizontal="center" wrapText="1"/>
    </xf>
    <xf numFmtId="0" fontId="3" fillId="19" borderId="20" xfId="0" applyFont="1" applyFill="1" applyBorder="1" applyAlignment="1">
      <alignment horizontal="center" wrapText="1"/>
    </xf>
    <xf numFmtId="0" fontId="3" fillId="18" borderId="21" xfId="0" applyFont="1" applyFill="1" applyBorder="1" applyAlignment="1">
      <alignment horizontal="center" wrapText="1"/>
    </xf>
    <xf numFmtId="0" fontId="3" fillId="18" borderId="22" xfId="0" applyFont="1" applyFill="1" applyBorder="1" applyAlignment="1">
      <alignment horizontal="center" wrapText="1"/>
    </xf>
    <xf numFmtId="0" fontId="3" fillId="16" borderId="20" xfId="0" applyFont="1" applyFill="1" applyBorder="1" applyAlignment="1">
      <alignment horizontal="center" wrapText="1"/>
    </xf>
    <xf numFmtId="0" fontId="3" fillId="16" borderId="21" xfId="0" applyFont="1" applyFill="1" applyBorder="1" applyAlignment="1">
      <alignment horizontal="center" wrapText="1"/>
    </xf>
    <xf numFmtId="0" fontId="3" fillId="16" borderId="22" xfId="0" applyFont="1" applyFill="1" applyBorder="1" applyAlignment="1">
      <alignment horizontal="center" wrapText="1"/>
    </xf>
    <xf numFmtId="0" fontId="3" fillId="9" borderId="20" xfId="0" applyFont="1" applyFill="1" applyBorder="1" applyAlignment="1">
      <alignment horizontal="center" wrapText="1"/>
    </xf>
    <xf numFmtId="0" fontId="3" fillId="9" borderId="21" xfId="0" applyFont="1" applyFill="1" applyBorder="1" applyAlignment="1">
      <alignment horizontal="center" wrapText="1"/>
    </xf>
    <xf numFmtId="0" fontId="3" fillId="12" borderId="20" xfId="0" applyFont="1" applyFill="1" applyBorder="1" applyAlignment="1">
      <alignment horizontal="center" wrapText="1"/>
    </xf>
    <xf numFmtId="0" fontId="3" fillId="12" borderId="21" xfId="0" applyFont="1" applyFill="1" applyBorder="1" applyAlignment="1">
      <alignment horizontal="center" wrapText="1"/>
    </xf>
    <xf numFmtId="0" fontId="3" fillId="12" borderId="22" xfId="0" applyFont="1" applyFill="1" applyBorder="1" applyAlignment="1">
      <alignment horizontal="center" wrapText="1"/>
    </xf>
    <xf numFmtId="0" fontId="3" fillId="7" borderId="20" xfId="0" applyFont="1" applyFill="1" applyBorder="1" applyAlignment="1">
      <alignment horizontal="center" wrapText="1"/>
    </xf>
    <xf numFmtId="0" fontId="3" fillId="7" borderId="21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3" fillId="8" borderId="20" xfId="0" applyFont="1" applyFill="1" applyBorder="1" applyAlignment="1">
      <alignment horizontal="center" wrapText="1"/>
    </xf>
    <xf numFmtId="0" fontId="3" fillId="8" borderId="21" xfId="0" applyFont="1" applyFill="1" applyBorder="1" applyAlignment="1">
      <alignment horizontal="center" wrapText="1"/>
    </xf>
    <xf numFmtId="0" fontId="3" fillId="8" borderId="22" xfId="0" applyFont="1" applyFill="1" applyBorder="1" applyAlignment="1">
      <alignment horizontal="center" wrapText="1"/>
    </xf>
    <xf numFmtId="0" fontId="3" fillId="17" borderId="20" xfId="0" applyFont="1" applyFill="1" applyBorder="1" applyAlignment="1">
      <alignment horizontal="center" wrapText="1"/>
    </xf>
    <xf numFmtId="0" fontId="3" fillId="17" borderId="21" xfId="0" applyFont="1" applyFill="1" applyBorder="1" applyAlignment="1">
      <alignment horizontal="center" wrapText="1"/>
    </xf>
    <xf numFmtId="0" fontId="3" fillId="17" borderId="22" xfId="0" applyFont="1" applyFill="1" applyBorder="1" applyAlignment="1">
      <alignment horizontal="center" wrapText="1"/>
    </xf>
    <xf numFmtId="0" fontId="3" fillId="13" borderId="20" xfId="0" applyFont="1" applyFill="1" applyBorder="1" applyAlignment="1">
      <alignment horizontal="center" wrapText="1"/>
    </xf>
    <xf numFmtId="0" fontId="3" fillId="13" borderId="21" xfId="0" applyFont="1" applyFill="1" applyBorder="1" applyAlignment="1">
      <alignment horizontal="center" wrapText="1"/>
    </xf>
    <xf numFmtId="0" fontId="3" fillId="13" borderId="22" xfId="0" applyFont="1" applyFill="1" applyBorder="1" applyAlignment="1">
      <alignment horizontal="center" wrapText="1"/>
    </xf>
    <xf numFmtId="0" fontId="3" fillId="15" borderId="20" xfId="0" applyFont="1" applyFill="1" applyBorder="1" applyAlignment="1">
      <alignment horizontal="center" wrapText="1"/>
    </xf>
    <xf numFmtId="0" fontId="3" fillId="15" borderId="21" xfId="0" applyFont="1" applyFill="1" applyBorder="1" applyAlignment="1">
      <alignment horizontal="center" wrapText="1"/>
    </xf>
    <xf numFmtId="0" fontId="3" fillId="15" borderId="22" xfId="0" applyFont="1" applyFill="1" applyBorder="1" applyAlignment="1">
      <alignment horizontal="center" wrapText="1"/>
    </xf>
    <xf numFmtId="0" fontId="3" fillId="9" borderId="23" xfId="0" applyFont="1" applyFill="1" applyBorder="1" applyAlignment="1">
      <alignment horizontal="center" wrapText="1"/>
    </xf>
    <xf numFmtId="0" fontId="3" fillId="9" borderId="24" xfId="0" applyFont="1" applyFill="1" applyBorder="1" applyAlignment="1">
      <alignment horizontal="center" wrapText="1"/>
    </xf>
    <xf numFmtId="0" fontId="3" fillId="9" borderId="25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32" borderId="0" xfId="0" applyFont="1" applyFill="1" applyAlignment="1">
      <alignment horizontal="center" wrapText="1"/>
    </xf>
    <xf numFmtId="0" fontId="3" fillId="32" borderId="0" xfId="0" applyFont="1" applyFill="1"/>
    <xf numFmtId="0" fontId="1" fillId="0" borderId="0" xfId="0" applyFont="1"/>
    <xf numFmtId="0" fontId="1" fillId="32" borderId="0" xfId="0" applyFont="1" applyFill="1"/>
    <xf numFmtId="0" fontId="2" fillId="33" borderId="0" xfId="0" applyFont="1" applyFill="1" applyAlignment="1">
      <alignment horizontal="center" vertical="center" wrapText="1"/>
    </xf>
    <xf numFmtId="0" fontId="2" fillId="33" borderId="0" xfId="0" applyFont="1" applyFill="1" applyAlignment="1">
      <alignment horizontal="center" vertical="center"/>
    </xf>
    <xf numFmtId="0" fontId="3" fillId="32" borderId="0" xfId="0" applyFont="1" applyFill="1" applyAlignment="1">
      <alignment horizontal="center" vertical="center"/>
    </xf>
    <xf numFmtId="0" fontId="9" fillId="32" borderId="0" xfId="0" applyFont="1" applyFill="1"/>
    <xf numFmtId="9" fontId="10" fillId="32" borderId="0" xfId="1" applyFont="1" applyFill="1" applyBorder="1" applyAlignment="1">
      <alignment horizontal="center" vertical="center"/>
    </xf>
    <xf numFmtId="9" fontId="1" fillId="32" borderId="0" xfId="0" applyNumberFormat="1" applyFont="1" applyFill="1"/>
    <xf numFmtId="0" fontId="1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3" borderId="30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1" fillId="3" borderId="33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3" borderId="34" xfId="0" applyFont="1" applyFill="1" applyBorder="1" applyAlignment="1">
      <alignment horizontal="center" wrapText="1"/>
    </xf>
    <xf numFmtId="0" fontId="1" fillId="3" borderId="35" xfId="0" applyFont="1" applyFill="1" applyBorder="1" applyAlignment="1">
      <alignment horizontal="center" wrapText="1"/>
    </xf>
    <xf numFmtId="0" fontId="3" fillId="6" borderId="20" xfId="0" applyFont="1" applyFill="1" applyBorder="1" applyAlignment="1">
      <alignment horizontal="center" wrapText="1"/>
    </xf>
    <xf numFmtId="0" fontId="3" fillId="6" borderId="21" xfId="0" applyFont="1" applyFill="1" applyBorder="1" applyAlignment="1">
      <alignment horizontal="center" wrapText="1"/>
    </xf>
    <xf numFmtId="0" fontId="3" fillId="6" borderId="22" xfId="0" applyFont="1" applyFill="1" applyBorder="1" applyAlignment="1">
      <alignment horizontal="center" wrapText="1"/>
    </xf>
    <xf numFmtId="0" fontId="3" fillId="19" borderId="21" xfId="0" applyFont="1" applyFill="1" applyBorder="1" applyAlignment="1">
      <alignment horizontal="center" wrapText="1"/>
    </xf>
    <xf numFmtId="0" fontId="3" fillId="19" borderId="22" xfId="0" applyFont="1" applyFill="1" applyBorder="1" applyAlignment="1">
      <alignment horizontal="center" wrapText="1"/>
    </xf>
    <xf numFmtId="0" fontId="3" fillId="34" borderId="20" xfId="0" applyFont="1" applyFill="1" applyBorder="1" applyAlignment="1">
      <alignment horizontal="center" wrapText="1"/>
    </xf>
    <xf numFmtId="0" fontId="3" fillId="34" borderId="21" xfId="0" applyFont="1" applyFill="1" applyBorder="1" applyAlignment="1">
      <alignment horizontal="center" wrapText="1"/>
    </xf>
    <xf numFmtId="0" fontId="3" fillId="34" borderId="22" xfId="0" applyFont="1" applyFill="1" applyBorder="1" applyAlignment="1">
      <alignment horizontal="center" wrapText="1"/>
    </xf>
    <xf numFmtId="0" fontId="3" fillId="21" borderId="20" xfId="0" applyFont="1" applyFill="1" applyBorder="1" applyAlignment="1">
      <alignment horizontal="center" wrapText="1"/>
    </xf>
    <xf numFmtId="0" fontId="3" fillId="21" borderId="21" xfId="0" applyFont="1" applyFill="1" applyBorder="1" applyAlignment="1">
      <alignment horizontal="center" wrapText="1"/>
    </xf>
    <xf numFmtId="0" fontId="3" fillId="21" borderId="22" xfId="0" applyFont="1" applyFill="1" applyBorder="1" applyAlignment="1">
      <alignment horizontal="center" wrapText="1"/>
    </xf>
    <xf numFmtId="0" fontId="3" fillId="35" borderId="20" xfId="0" applyFont="1" applyFill="1" applyBorder="1" applyAlignment="1">
      <alignment horizontal="center" wrapText="1"/>
    </xf>
    <xf numFmtId="0" fontId="3" fillId="35" borderId="21" xfId="0" applyFont="1" applyFill="1" applyBorder="1" applyAlignment="1">
      <alignment horizontal="center" wrapText="1"/>
    </xf>
    <xf numFmtId="0" fontId="3" fillId="35" borderId="22" xfId="0" applyFont="1" applyFill="1" applyBorder="1" applyAlignment="1">
      <alignment horizontal="center" wrapText="1"/>
    </xf>
    <xf numFmtId="0" fontId="3" fillId="29" borderId="20" xfId="0" applyFont="1" applyFill="1" applyBorder="1" applyAlignment="1">
      <alignment horizontal="center" wrapText="1"/>
    </xf>
    <xf numFmtId="0" fontId="3" fillId="29" borderId="21" xfId="0" applyFont="1" applyFill="1" applyBorder="1" applyAlignment="1">
      <alignment horizontal="center" wrapText="1"/>
    </xf>
    <xf numFmtId="0" fontId="3" fillId="29" borderId="22" xfId="0" applyFont="1" applyFill="1" applyBorder="1" applyAlignment="1">
      <alignment horizontal="center" wrapText="1"/>
    </xf>
    <xf numFmtId="0" fontId="3" fillId="36" borderId="20" xfId="0" applyFont="1" applyFill="1" applyBorder="1" applyAlignment="1">
      <alignment horizontal="center" wrapText="1"/>
    </xf>
    <xf numFmtId="0" fontId="3" fillId="36" borderId="21" xfId="0" applyFont="1" applyFill="1" applyBorder="1" applyAlignment="1">
      <alignment horizontal="center" wrapText="1"/>
    </xf>
    <xf numFmtId="0" fontId="3" fillId="36" borderId="22" xfId="0" applyFont="1" applyFill="1" applyBorder="1" applyAlignment="1">
      <alignment horizontal="center" wrapText="1"/>
    </xf>
    <xf numFmtId="0" fontId="3" fillId="26" borderId="20" xfId="0" applyFont="1" applyFill="1" applyBorder="1" applyAlignment="1">
      <alignment horizontal="center" wrapText="1"/>
    </xf>
    <xf numFmtId="0" fontId="3" fillId="26" borderId="21" xfId="0" applyFont="1" applyFill="1" applyBorder="1" applyAlignment="1">
      <alignment horizontal="center" wrapText="1"/>
    </xf>
    <xf numFmtId="0" fontId="3" fillId="26" borderId="22" xfId="0" applyFont="1" applyFill="1" applyBorder="1" applyAlignment="1">
      <alignment horizontal="center" wrapText="1"/>
    </xf>
    <xf numFmtId="0" fontId="3" fillId="27" borderId="20" xfId="0" applyFont="1" applyFill="1" applyBorder="1" applyAlignment="1">
      <alignment horizontal="center" wrapText="1"/>
    </xf>
    <xf numFmtId="0" fontId="3" fillId="27" borderId="21" xfId="0" applyFont="1" applyFill="1" applyBorder="1" applyAlignment="1">
      <alignment horizontal="center" wrapText="1"/>
    </xf>
    <xf numFmtId="0" fontId="3" fillId="27" borderId="22" xfId="0" applyFont="1" applyFill="1" applyBorder="1" applyAlignment="1">
      <alignment horizontal="center" wrapText="1"/>
    </xf>
    <xf numFmtId="0" fontId="3" fillId="37" borderId="20" xfId="0" applyFont="1" applyFill="1" applyBorder="1" applyAlignment="1">
      <alignment horizontal="center" wrapText="1"/>
    </xf>
    <xf numFmtId="0" fontId="3" fillId="37" borderId="21" xfId="0" applyFont="1" applyFill="1" applyBorder="1" applyAlignment="1">
      <alignment horizontal="center" wrapText="1"/>
    </xf>
    <xf numFmtId="0" fontId="3" fillId="37" borderId="22" xfId="0" applyFont="1" applyFill="1" applyBorder="1" applyAlignment="1">
      <alignment horizontal="center" wrapText="1"/>
    </xf>
    <xf numFmtId="0" fontId="3" fillId="38" borderId="20" xfId="0" applyFont="1" applyFill="1" applyBorder="1" applyAlignment="1">
      <alignment horizontal="center" wrapText="1"/>
    </xf>
    <xf numFmtId="0" fontId="3" fillId="38" borderId="21" xfId="0" applyFont="1" applyFill="1" applyBorder="1" applyAlignment="1">
      <alignment horizontal="center" wrapText="1"/>
    </xf>
    <xf numFmtId="0" fontId="3" fillId="38" borderId="22" xfId="0" applyFont="1" applyFill="1" applyBorder="1" applyAlignment="1">
      <alignment horizontal="center" wrapText="1"/>
    </xf>
    <xf numFmtId="0" fontId="3" fillId="39" borderId="26" xfId="0" applyFont="1" applyFill="1" applyBorder="1" applyAlignment="1">
      <alignment horizontal="center" wrapText="1"/>
    </xf>
    <xf numFmtId="0" fontId="3" fillId="39" borderId="36" xfId="0" applyFont="1" applyFill="1" applyBorder="1" applyAlignment="1">
      <alignment horizontal="center" wrapText="1"/>
    </xf>
    <xf numFmtId="0" fontId="5" fillId="0" borderId="37" xfId="0" applyFont="1" applyBorder="1"/>
    <xf numFmtId="0" fontId="3" fillId="9" borderId="22" xfId="0" applyFont="1" applyFill="1" applyBorder="1" applyAlignment="1">
      <alignment horizontal="center" wrapText="1"/>
    </xf>
    <xf numFmtId="0" fontId="3" fillId="18" borderId="20" xfId="0" applyFont="1" applyFill="1" applyBorder="1" applyAlignment="1">
      <alignment horizontal="center" wrapText="1"/>
    </xf>
    <xf numFmtId="0" fontId="14" fillId="5" borderId="27" xfId="0" applyFont="1" applyFill="1" applyBorder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2" borderId="0" xfId="0" applyFont="1" applyFill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0" borderId="9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18" borderId="42" xfId="0" applyFont="1" applyFill="1" applyBorder="1" applyAlignment="1">
      <alignment horizontal="center" vertical="center"/>
    </xf>
    <xf numFmtId="0" fontId="3" fillId="18" borderId="43" xfId="0" applyFont="1" applyFill="1" applyBorder="1"/>
    <xf numFmtId="0" fontId="3" fillId="18" borderId="43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31" borderId="42" xfId="0" applyFont="1" applyFill="1" applyBorder="1" applyAlignment="1">
      <alignment horizontal="center" vertical="center"/>
    </xf>
    <xf numFmtId="0" fontId="3" fillId="31" borderId="4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wrapText="1"/>
    </xf>
    <xf numFmtId="0" fontId="3" fillId="41" borderId="42" xfId="0" applyFont="1" applyFill="1" applyBorder="1" applyAlignment="1">
      <alignment horizontal="center" vertical="center"/>
    </xf>
    <xf numFmtId="0" fontId="3" fillId="41" borderId="43" xfId="0" applyFont="1" applyFill="1" applyBorder="1" applyAlignment="1">
      <alignment horizontal="center" vertical="center"/>
    </xf>
    <xf numFmtId="0" fontId="3" fillId="42" borderId="42" xfId="0" applyFont="1" applyFill="1" applyBorder="1" applyAlignment="1">
      <alignment horizontal="center" vertical="center"/>
    </xf>
    <xf numFmtId="0" fontId="3" fillId="42" borderId="43" xfId="0" applyFont="1" applyFill="1" applyBorder="1" applyAlignment="1">
      <alignment horizontal="center" vertical="center"/>
    </xf>
    <xf numFmtId="0" fontId="1" fillId="32" borderId="41" xfId="0" applyFont="1" applyFill="1" applyBorder="1" applyAlignment="1">
      <alignment horizontal="center" vertical="center"/>
    </xf>
    <xf numFmtId="0" fontId="1" fillId="32" borderId="37" xfId="0" applyFont="1" applyFill="1" applyBorder="1" applyAlignment="1">
      <alignment horizontal="center" vertical="center"/>
    </xf>
    <xf numFmtId="0" fontId="1" fillId="32" borderId="9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13" borderId="42" xfId="0" applyFont="1" applyFill="1" applyBorder="1" applyAlignment="1">
      <alignment horizontal="center" vertical="center"/>
    </xf>
    <xf numFmtId="0" fontId="3" fillId="13" borderId="43" xfId="0" applyFont="1" applyFill="1" applyBorder="1" applyAlignment="1">
      <alignment horizontal="center" vertical="center"/>
    </xf>
    <xf numFmtId="0" fontId="3" fillId="31" borderId="26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1" fillId="32" borderId="11" xfId="0" applyFont="1" applyFill="1" applyBorder="1" applyAlignment="1">
      <alignment horizontal="center" vertical="center"/>
    </xf>
    <xf numFmtId="0" fontId="3" fillId="31" borderId="44" xfId="0" applyFont="1" applyFill="1" applyBorder="1" applyAlignment="1">
      <alignment horizontal="center" vertical="center"/>
    </xf>
    <xf numFmtId="0" fontId="3" fillId="31" borderId="27" xfId="0" applyFont="1" applyFill="1" applyBorder="1"/>
    <xf numFmtId="0" fontId="1" fillId="32" borderId="49" xfId="0" applyFont="1" applyFill="1" applyBorder="1" applyAlignment="1">
      <alignment horizontal="center" vertical="center"/>
    </xf>
    <xf numFmtId="0" fontId="1" fillId="32" borderId="9" xfId="0" applyFont="1" applyFill="1" applyBorder="1"/>
    <xf numFmtId="0" fontId="1" fillId="32" borderId="37" xfId="0" applyFont="1" applyFill="1" applyBorder="1"/>
    <xf numFmtId="0" fontId="3" fillId="9" borderId="43" xfId="0" applyFont="1" applyFill="1" applyBorder="1"/>
    <xf numFmtId="0" fontId="3" fillId="9" borderId="51" xfId="0" applyFont="1" applyFill="1" applyBorder="1" applyAlignment="1">
      <alignment horizontal="center" vertical="center"/>
    </xf>
    <xf numFmtId="0" fontId="3" fillId="9" borderId="52" xfId="0" applyFont="1" applyFill="1" applyBorder="1" applyAlignment="1">
      <alignment horizontal="center" vertical="center"/>
    </xf>
    <xf numFmtId="0" fontId="1" fillId="32" borderId="49" xfId="0" applyFont="1" applyFill="1" applyBorder="1"/>
    <xf numFmtId="0" fontId="3" fillId="6" borderId="42" xfId="0" applyFont="1" applyFill="1" applyBorder="1" applyAlignment="1">
      <alignment horizontal="center" vertical="center"/>
    </xf>
    <xf numFmtId="0" fontId="3" fillId="6" borderId="43" xfId="0" applyFont="1" applyFill="1" applyBorder="1" applyAlignment="1">
      <alignment horizontal="center" vertical="center"/>
    </xf>
    <xf numFmtId="0" fontId="1" fillId="32" borderId="11" xfId="0" applyFont="1" applyFill="1" applyBorder="1"/>
    <xf numFmtId="0" fontId="14" fillId="44" borderId="27" xfId="0" applyFont="1" applyFill="1" applyBorder="1"/>
    <xf numFmtId="0" fontId="3" fillId="44" borderId="27" xfId="0" applyFont="1" applyFill="1" applyBorder="1" applyAlignment="1">
      <alignment horizontal="center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18" borderId="26" xfId="0" applyFont="1" applyFill="1" applyBorder="1"/>
    <xf numFmtId="0" fontId="3" fillId="13" borderId="26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3" fillId="5" borderId="52" xfId="0" applyFont="1" applyFill="1" applyBorder="1"/>
    <xf numFmtId="0" fontId="3" fillId="32" borderId="0" xfId="0" applyFont="1" applyFill="1" applyAlignment="1">
      <alignment vertical="center" wrapText="1"/>
    </xf>
    <xf numFmtId="0" fontId="1" fillId="32" borderId="0" xfId="0" applyFont="1" applyFill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9" fontId="1" fillId="0" borderId="0" xfId="1" applyFont="1" applyBorder="1" applyAlignment="1">
      <alignment horizontal="center" vertical="center"/>
    </xf>
    <xf numFmtId="1" fontId="3" fillId="18" borderId="43" xfId="0" applyNumberFormat="1" applyFont="1" applyFill="1" applyBorder="1" applyAlignment="1">
      <alignment horizontal="center" vertical="center" wrapText="1"/>
    </xf>
    <xf numFmtId="1" fontId="3" fillId="31" borderId="52" xfId="0" applyNumberFormat="1" applyFont="1" applyFill="1" applyBorder="1" applyAlignment="1">
      <alignment horizontal="center" vertical="center" wrapText="1"/>
    </xf>
    <xf numFmtId="1" fontId="3" fillId="5" borderId="43" xfId="0" applyNumberFormat="1" applyFont="1" applyFill="1" applyBorder="1" applyAlignment="1">
      <alignment horizontal="center" vertical="center" wrapText="1"/>
    </xf>
    <xf numFmtId="1" fontId="3" fillId="9" borderId="43" xfId="0" applyNumberFormat="1" applyFont="1" applyFill="1" applyBorder="1" applyAlignment="1">
      <alignment horizontal="center" vertical="center" wrapText="1"/>
    </xf>
    <xf numFmtId="1" fontId="3" fillId="9" borderId="52" xfId="0" applyNumberFormat="1" applyFont="1" applyFill="1" applyBorder="1" applyAlignment="1">
      <alignment horizontal="center" vertical="center" wrapText="1"/>
    </xf>
    <xf numFmtId="1" fontId="3" fillId="41" borderId="53" xfId="0" applyNumberFormat="1" applyFont="1" applyFill="1" applyBorder="1" applyAlignment="1">
      <alignment horizontal="center" vertical="center" wrapText="1"/>
    </xf>
    <xf numFmtId="1" fontId="3" fillId="41" borderId="43" xfId="0" applyNumberFormat="1" applyFont="1" applyFill="1" applyBorder="1" applyAlignment="1">
      <alignment horizontal="center" vertical="center" wrapText="1"/>
    </xf>
    <xf numFmtId="1" fontId="3" fillId="41" borderId="52" xfId="0" applyNumberFormat="1" applyFont="1" applyFill="1" applyBorder="1" applyAlignment="1">
      <alignment horizontal="center" vertical="center" wrapText="1"/>
    </xf>
    <xf numFmtId="1" fontId="3" fillId="42" borderId="43" xfId="0" applyNumberFormat="1" applyFont="1" applyFill="1" applyBorder="1" applyAlignment="1">
      <alignment horizontal="center" vertical="center" wrapText="1"/>
    </xf>
    <xf numFmtId="1" fontId="3" fillId="42" borderId="52" xfId="0" applyNumberFormat="1" applyFont="1" applyFill="1" applyBorder="1" applyAlignment="1">
      <alignment horizontal="center" vertical="center" wrapText="1"/>
    </xf>
    <xf numFmtId="1" fontId="3" fillId="31" borderId="43" xfId="0" applyNumberFormat="1" applyFont="1" applyFill="1" applyBorder="1" applyAlignment="1">
      <alignment horizontal="center" vertical="center" wrapText="1"/>
    </xf>
    <xf numFmtId="1" fontId="3" fillId="5" borderId="58" xfId="0" applyNumberFormat="1" applyFont="1" applyFill="1" applyBorder="1" applyAlignment="1">
      <alignment horizontal="center" vertical="center" wrapText="1"/>
    </xf>
    <xf numFmtId="1" fontId="3" fillId="18" borderId="58" xfId="0" applyNumberFormat="1" applyFont="1" applyFill="1" applyBorder="1" applyAlignment="1">
      <alignment horizontal="center" vertical="center" wrapText="1"/>
    </xf>
    <xf numFmtId="1" fontId="3" fillId="18" borderId="57" xfId="0" applyNumberFormat="1" applyFont="1" applyFill="1" applyBorder="1" applyAlignment="1">
      <alignment horizontal="center" vertical="center" wrapText="1"/>
    </xf>
    <xf numFmtId="1" fontId="3" fillId="31" borderId="57" xfId="0" applyNumberFormat="1" applyFont="1" applyFill="1" applyBorder="1" applyAlignment="1">
      <alignment horizontal="center" vertical="center" wrapText="1"/>
    </xf>
    <xf numFmtId="1" fontId="3" fillId="6" borderId="57" xfId="0" applyNumberFormat="1" applyFont="1" applyFill="1" applyBorder="1" applyAlignment="1">
      <alignment horizontal="center" vertical="center" wrapText="1"/>
    </xf>
    <xf numFmtId="1" fontId="3" fillId="6" borderId="58" xfId="0" applyNumberFormat="1" applyFont="1" applyFill="1" applyBorder="1" applyAlignment="1">
      <alignment horizontal="center" vertical="center" wrapText="1"/>
    </xf>
    <xf numFmtId="1" fontId="3" fillId="5" borderId="57" xfId="0" applyNumberFormat="1" applyFont="1" applyFill="1" applyBorder="1" applyAlignment="1">
      <alignment horizontal="center" vertical="center" wrapText="1"/>
    </xf>
    <xf numFmtId="1" fontId="3" fillId="9" borderId="58" xfId="0" applyNumberFormat="1" applyFont="1" applyFill="1" applyBorder="1" applyAlignment="1">
      <alignment horizontal="center" vertical="center" wrapText="1"/>
    </xf>
    <xf numFmtId="1" fontId="3" fillId="9" borderId="57" xfId="0" applyNumberFormat="1" applyFont="1" applyFill="1" applyBorder="1" applyAlignment="1">
      <alignment horizontal="center" vertical="center" wrapText="1"/>
    </xf>
    <xf numFmtId="1" fontId="3" fillId="31" borderId="59" xfId="0" applyNumberFormat="1" applyFont="1" applyFill="1" applyBorder="1" applyAlignment="1">
      <alignment horizontal="center" vertical="center" wrapText="1"/>
    </xf>
    <xf numFmtId="1" fontId="3" fillId="31" borderId="58" xfId="0" applyNumberFormat="1" applyFont="1" applyFill="1" applyBorder="1" applyAlignment="1">
      <alignment horizontal="center" vertical="center" wrapText="1"/>
    </xf>
    <xf numFmtId="1" fontId="3" fillId="13" borderId="58" xfId="0" applyNumberFormat="1" applyFont="1" applyFill="1" applyBorder="1" applyAlignment="1">
      <alignment horizontal="center" vertical="center" wrapText="1"/>
    </xf>
    <xf numFmtId="1" fontId="3" fillId="13" borderId="57" xfId="0" applyNumberFormat="1" applyFont="1" applyFill="1" applyBorder="1" applyAlignment="1">
      <alignment horizontal="center" vertical="center" wrapText="1"/>
    </xf>
    <xf numFmtId="1" fontId="3" fillId="31" borderId="9" xfId="0" applyNumberFormat="1" applyFont="1" applyFill="1" applyBorder="1" applyAlignment="1">
      <alignment horizontal="center" vertical="center" wrapText="1"/>
    </xf>
    <xf numFmtId="1" fontId="3" fillId="31" borderId="11" xfId="0" applyNumberFormat="1" applyFont="1" applyFill="1" applyBorder="1" applyAlignment="1">
      <alignment horizontal="center" vertical="center" wrapText="1"/>
    </xf>
    <xf numFmtId="0" fontId="3" fillId="31" borderId="43" xfId="0" applyFont="1" applyFill="1" applyBorder="1" applyAlignment="1">
      <alignment horizontal="center"/>
    </xf>
    <xf numFmtId="0" fontId="3" fillId="45" borderId="15" xfId="0" applyFont="1" applyFill="1" applyBorder="1" applyAlignment="1">
      <alignment horizontal="center" wrapText="1"/>
    </xf>
    <xf numFmtId="0" fontId="1" fillId="0" borderId="61" xfId="0" applyFont="1" applyBorder="1" applyAlignment="1">
      <alignment horizontal="center" wrapText="1"/>
    </xf>
    <xf numFmtId="0" fontId="1" fillId="16" borderId="10" xfId="0" applyFont="1" applyFill="1" applyBorder="1" applyAlignment="1">
      <alignment horizontal="center" wrapText="1"/>
    </xf>
    <xf numFmtId="0" fontId="3" fillId="11" borderId="9" xfId="0" applyFont="1" applyFill="1" applyBorder="1" applyAlignment="1">
      <alignment horizontal="center" wrapText="1"/>
    </xf>
    <xf numFmtId="0" fontId="3" fillId="11" borderId="16" xfId="0" applyFont="1" applyFill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15" fillId="6" borderId="9" xfId="0" applyFont="1" applyFill="1" applyBorder="1"/>
    <xf numFmtId="0" fontId="3" fillId="0" borderId="62" xfId="0" applyFont="1" applyBorder="1" applyAlignment="1">
      <alignment horizontal="center" wrapText="1"/>
    </xf>
    <xf numFmtId="0" fontId="15" fillId="0" borderId="49" xfId="0" applyFont="1" applyBorder="1"/>
    <xf numFmtId="0" fontId="3" fillId="45" borderId="9" xfId="0" applyFont="1" applyFill="1" applyBorder="1" applyAlignment="1">
      <alignment horizontal="center" wrapText="1"/>
    </xf>
    <xf numFmtId="0" fontId="14" fillId="0" borderId="9" xfId="0" applyFont="1" applyBorder="1"/>
    <xf numFmtId="0" fontId="14" fillId="0" borderId="16" xfId="0" applyFont="1" applyBorder="1"/>
    <xf numFmtId="0" fontId="16" fillId="6" borderId="9" xfId="0" applyFont="1" applyFill="1" applyBorder="1" applyAlignment="1">
      <alignment horizontal="center"/>
    </xf>
    <xf numFmtId="0" fontId="0" fillId="0" borderId="49" xfId="0" applyBorder="1"/>
    <xf numFmtId="0" fontId="16" fillId="6" borderId="17" xfId="0" applyFont="1" applyFill="1" applyBorder="1" applyAlignment="1">
      <alignment horizontal="center"/>
    </xf>
    <xf numFmtId="0" fontId="16" fillId="6" borderId="18" xfId="0" applyFont="1" applyFill="1" applyBorder="1" applyAlignment="1">
      <alignment horizontal="center"/>
    </xf>
    <xf numFmtId="0" fontId="15" fillId="7" borderId="17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0" fillId="0" borderId="10" xfId="0" applyBorder="1"/>
    <xf numFmtId="0" fontId="3" fillId="31" borderId="40" xfId="0" applyFont="1" applyFill="1" applyBorder="1" applyAlignment="1">
      <alignment horizontal="center" vertical="center" wrapText="1"/>
    </xf>
    <xf numFmtId="0" fontId="3" fillId="31" borderId="11" xfId="0" applyFont="1" applyFill="1" applyBorder="1" applyAlignment="1">
      <alignment vertical="center"/>
    </xf>
    <xf numFmtId="0" fontId="3" fillId="31" borderId="11" xfId="0" applyFont="1" applyFill="1" applyBorder="1" applyAlignment="1">
      <alignment horizontal="center" vertical="center"/>
    </xf>
    <xf numFmtId="0" fontId="3" fillId="31" borderId="63" xfId="0" applyFont="1" applyFill="1" applyBorder="1" applyAlignment="1">
      <alignment horizontal="center" vertical="center"/>
    </xf>
    <xf numFmtId="0" fontId="5" fillId="29" borderId="9" xfId="0" applyFont="1" applyFill="1" applyBorder="1"/>
    <xf numFmtId="0" fontId="0" fillId="29" borderId="9" xfId="0" applyFill="1" applyBorder="1"/>
    <xf numFmtId="0" fontId="5" fillId="7" borderId="9" xfId="0" applyFont="1" applyFill="1" applyBorder="1" applyAlignment="1">
      <alignment horizontal="center"/>
    </xf>
    <xf numFmtId="0" fontId="17" fillId="29" borderId="9" xfId="0" applyFont="1" applyFill="1" applyBorder="1" applyAlignment="1">
      <alignment horizontal="center"/>
    </xf>
    <xf numFmtId="0" fontId="8" fillId="0" borderId="0" xfId="0" applyFont="1"/>
    <xf numFmtId="0" fontId="3" fillId="0" borderId="64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2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wrapText="1"/>
    </xf>
    <xf numFmtId="0" fontId="3" fillId="0" borderId="62" xfId="0" applyFont="1" applyBorder="1" applyAlignment="1">
      <alignment horizontal="center" vertical="center"/>
    </xf>
    <xf numFmtId="0" fontId="13" fillId="29" borderId="7" xfId="0" applyFont="1" applyFill="1" applyBorder="1"/>
    <xf numFmtId="0" fontId="13" fillId="29" borderId="8" xfId="0" applyFont="1" applyFill="1" applyBorder="1"/>
    <xf numFmtId="0" fontId="3" fillId="39" borderId="65" xfId="0" applyFont="1" applyFill="1" applyBorder="1" applyAlignment="1">
      <alignment horizontal="center" wrapText="1"/>
    </xf>
    <xf numFmtId="0" fontId="3" fillId="39" borderId="66" xfId="0" applyFont="1" applyFill="1" applyBorder="1" applyAlignment="1">
      <alignment horizontal="center" wrapText="1"/>
    </xf>
    <xf numFmtId="0" fontId="5" fillId="7" borderId="37" xfId="0" applyFont="1" applyFill="1" applyBorder="1" applyAlignment="1">
      <alignment horizontal="center"/>
    </xf>
    <xf numFmtId="0" fontId="18" fillId="29" borderId="9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7" xfId="0" applyFont="1" applyBorder="1" applyAlignment="1">
      <alignment horizontal="center" wrapText="1"/>
    </xf>
    <xf numFmtId="0" fontId="1" fillId="0" borderId="6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29" borderId="9" xfId="0" applyFont="1" applyFill="1" applyBorder="1" applyAlignment="1">
      <alignment horizontal="center" wrapText="1"/>
    </xf>
    <xf numFmtId="0" fontId="1" fillId="0" borderId="69" xfId="0" applyFont="1" applyBorder="1" applyAlignment="1">
      <alignment horizontal="center" wrapText="1"/>
    </xf>
    <xf numFmtId="0" fontId="14" fillId="0" borderId="70" xfId="0" applyFont="1" applyBorder="1"/>
    <xf numFmtId="0" fontId="3" fillId="0" borderId="70" xfId="0" applyFont="1" applyBorder="1" applyAlignment="1">
      <alignment horizontal="center" wrapText="1"/>
    </xf>
    <xf numFmtId="0" fontId="18" fillId="29" borderId="9" xfId="0" applyFont="1" applyFill="1" applyBorder="1" applyAlignment="1">
      <alignment horizontal="center" wrapText="1"/>
    </xf>
    <xf numFmtId="0" fontId="1" fillId="0" borderId="71" xfId="0" applyFont="1" applyBorder="1" applyAlignment="1">
      <alignment horizontal="center" wrapText="1"/>
    </xf>
    <xf numFmtId="0" fontId="1" fillId="0" borderId="72" xfId="0" applyFont="1" applyBorder="1" applyAlignment="1">
      <alignment horizontal="center" wrapText="1"/>
    </xf>
    <xf numFmtId="0" fontId="1" fillId="0" borderId="73" xfId="0" applyFont="1" applyBorder="1" applyAlignment="1">
      <alignment horizontal="center" wrapText="1"/>
    </xf>
    <xf numFmtId="0" fontId="3" fillId="12" borderId="23" xfId="0" applyFont="1" applyFill="1" applyBorder="1" applyAlignment="1">
      <alignment horizontal="center" wrapText="1"/>
    </xf>
    <xf numFmtId="0" fontId="1" fillId="43" borderId="74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75" xfId="0" applyFont="1" applyBorder="1" applyAlignment="1">
      <alignment horizontal="center" wrapText="1"/>
    </xf>
    <xf numFmtId="0" fontId="3" fillId="0" borderId="6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8" fillId="0" borderId="4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76" xfId="0" applyFont="1" applyBorder="1" applyAlignment="1">
      <alignment horizontal="center" wrapText="1"/>
    </xf>
    <xf numFmtId="0" fontId="19" fillId="29" borderId="9" xfId="0" applyFont="1" applyFill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3" fillId="5" borderId="77" xfId="0" applyFont="1" applyFill="1" applyBorder="1" applyAlignment="1">
      <alignment horizontal="center" wrapText="1"/>
    </xf>
    <xf numFmtId="0" fontId="1" fillId="0" borderId="78" xfId="0" applyFont="1" applyBorder="1" applyAlignment="1">
      <alignment horizontal="center" wrapText="1"/>
    </xf>
    <xf numFmtId="0" fontId="3" fillId="7" borderId="77" xfId="0" applyFont="1" applyFill="1" applyBorder="1" applyAlignment="1">
      <alignment horizontal="center" wrapText="1"/>
    </xf>
    <xf numFmtId="0" fontId="3" fillId="8" borderId="77" xfId="0" applyFont="1" applyFill="1" applyBorder="1" applyAlignment="1">
      <alignment horizontal="center" wrapText="1"/>
    </xf>
    <xf numFmtId="0" fontId="3" fillId="6" borderId="77" xfId="0" applyFont="1" applyFill="1" applyBorder="1" applyAlignment="1">
      <alignment horizontal="center" wrapText="1"/>
    </xf>
    <xf numFmtId="0" fontId="3" fillId="17" borderId="77" xfId="0" applyFont="1" applyFill="1" applyBorder="1" applyAlignment="1">
      <alignment horizontal="center" wrapText="1"/>
    </xf>
    <xf numFmtId="0" fontId="3" fillId="13" borderId="77" xfId="0" applyFont="1" applyFill="1" applyBorder="1" applyAlignment="1">
      <alignment horizontal="center" wrapText="1"/>
    </xf>
    <xf numFmtId="0" fontId="3" fillId="11" borderId="77" xfId="0" applyFont="1" applyFill="1" applyBorder="1" applyAlignment="1">
      <alignment horizontal="center" wrapText="1"/>
    </xf>
    <xf numFmtId="0" fontId="3" fillId="19" borderId="77" xfId="0" applyFont="1" applyFill="1" applyBorder="1" applyAlignment="1">
      <alignment horizontal="center" wrapText="1"/>
    </xf>
    <xf numFmtId="0" fontId="3" fillId="10" borderId="77" xfId="0" applyFont="1" applyFill="1" applyBorder="1" applyAlignment="1">
      <alignment horizontal="center" wrapText="1"/>
    </xf>
    <xf numFmtId="0" fontId="3" fillId="16" borderId="77" xfId="0" applyFont="1" applyFill="1" applyBorder="1" applyAlignment="1">
      <alignment horizontal="center" wrapText="1"/>
    </xf>
    <xf numFmtId="0" fontId="3" fillId="15" borderId="77" xfId="0" applyFont="1" applyFill="1" applyBorder="1" applyAlignment="1">
      <alignment horizontal="center" wrapText="1"/>
    </xf>
    <xf numFmtId="0" fontId="1" fillId="0" borderId="79" xfId="0" applyFont="1" applyBorder="1" applyAlignment="1">
      <alignment horizontal="center" wrapText="1"/>
    </xf>
    <xf numFmtId="0" fontId="4" fillId="2" borderId="80" xfId="0" applyFont="1" applyFill="1" applyBorder="1" applyAlignment="1">
      <alignment horizontal="center" vertical="center"/>
    </xf>
    <xf numFmtId="0" fontId="18" fillId="29" borderId="10" xfId="0" applyFont="1" applyFill="1" applyBorder="1" applyAlignment="1">
      <alignment horizontal="center" wrapText="1"/>
    </xf>
    <xf numFmtId="0" fontId="5" fillId="7" borderId="75" xfId="0" applyFont="1" applyFill="1" applyBorder="1" applyAlignment="1">
      <alignment horizontal="center"/>
    </xf>
    <xf numFmtId="0" fontId="0" fillId="0" borderId="62" xfId="0" applyBorder="1"/>
    <xf numFmtId="0" fontId="18" fillId="0" borderId="62" xfId="0" applyFont="1" applyBorder="1" applyAlignment="1">
      <alignment horizontal="center" wrapText="1"/>
    </xf>
    <xf numFmtId="0" fontId="17" fillId="29" borderId="49" xfId="0" applyFont="1" applyFill="1" applyBorder="1" applyAlignment="1">
      <alignment horizontal="center"/>
    </xf>
    <xf numFmtId="0" fontId="5" fillId="0" borderId="62" xfId="0" applyFont="1" applyBorder="1"/>
    <xf numFmtId="0" fontId="3" fillId="0" borderId="9" xfId="0" applyFont="1" applyBorder="1" applyAlignment="1">
      <alignment horizontal="center" wrapText="1"/>
    </xf>
    <xf numFmtId="1" fontId="3" fillId="13" borderId="43" xfId="0" applyNumberFormat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" fillId="31" borderId="3" xfId="0" applyFont="1" applyFill="1" applyBorder="1" applyAlignment="1">
      <alignment horizontal="center" wrapText="1"/>
    </xf>
    <xf numFmtId="0" fontId="1" fillId="31" borderId="10" xfId="0" applyFont="1" applyFill="1" applyBorder="1" applyAlignment="1">
      <alignment horizontal="center" wrapText="1"/>
    </xf>
    <xf numFmtId="0" fontId="1" fillId="0" borderId="49" xfId="0" applyFont="1" applyBorder="1" applyAlignment="1">
      <alignment horizontal="center" wrapText="1"/>
    </xf>
    <xf numFmtId="0" fontId="1" fillId="32" borderId="0" xfId="0" applyFont="1" applyFill="1" applyAlignment="1">
      <alignment horizontal="center" vertical="center" wrapText="1"/>
    </xf>
    <xf numFmtId="0" fontId="3" fillId="9" borderId="45" xfId="0" applyFont="1" applyFill="1" applyBorder="1" applyAlignment="1">
      <alignment horizontal="center" wrapText="1"/>
    </xf>
    <xf numFmtId="0" fontId="3" fillId="9" borderId="46" xfId="0" applyFont="1" applyFill="1" applyBorder="1" applyAlignment="1">
      <alignment horizontal="center" wrapText="1"/>
    </xf>
    <xf numFmtId="0" fontId="3" fillId="9" borderId="47" xfId="0" applyFont="1" applyFill="1" applyBorder="1" applyAlignment="1">
      <alignment horizontal="center" wrapText="1"/>
    </xf>
    <xf numFmtId="0" fontId="1" fillId="40" borderId="11" xfId="0" applyFont="1" applyFill="1" applyBorder="1" applyAlignment="1">
      <alignment horizontal="center" vertical="center" wrapText="1"/>
    </xf>
    <xf numFmtId="0" fontId="1" fillId="40" borderId="37" xfId="0" applyFont="1" applyFill="1" applyBorder="1" applyAlignment="1">
      <alignment horizontal="center" vertical="center" wrapText="1"/>
    </xf>
    <xf numFmtId="0" fontId="1" fillId="40" borderId="40" xfId="0" applyFont="1" applyFill="1" applyBorder="1" applyAlignment="1">
      <alignment horizontal="center" vertical="center"/>
    </xf>
    <xf numFmtId="0" fontId="1" fillId="40" borderId="41" xfId="0" applyFont="1" applyFill="1" applyBorder="1" applyAlignment="1">
      <alignment horizontal="center" vertical="center"/>
    </xf>
    <xf numFmtId="0" fontId="1" fillId="40" borderId="11" xfId="0" applyFont="1" applyFill="1" applyBorder="1" applyAlignment="1">
      <alignment horizontal="center" vertical="center"/>
    </xf>
    <xf numFmtId="0" fontId="1" fillId="40" borderId="3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14" borderId="1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3" fillId="14" borderId="11" xfId="0" applyFont="1" applyFill="1" applyBorder="1" applyAlignment="1">
      <alignment horizontal="center"/>
    </xf>
    <xf numFmtId="0" fontId="3" fillId="32" borderId="0" xfId="0" applyFont="1" applyFill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colors>
    <mruColors>
      <color rgb="FFFF6161"/>
      <color rgb="FFBD92DE"/>
      <color rgb="FFAC75D5"/>
      <color rgb="FF85CA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3200" b="1"/>
              <a:t>Якість навчання за рік</a:t>
            </a:r>
          </a:p>
          <a:p>
            <a:pPr>
              <a:defRPr sz="3200" b="1"/>
            </a:pPr>
            <a:r>
              <a:rPr lang="uk-UA" sz="3200" b="1"/>
              <a:t> 2022-2023 н.р. у порівнянні</a:t>
            </a:r>
            <a:r>
              <a:rPr lang="uk-UA" sz="3200" b="1" baseline="0"/>
              <a:t> навчальних дисциплін</a:t>
            </a:r>
            <a:endParaRPr lang="uk-UA" sz="3200" b="1"/>
          </a:p>
        </c:rich>
      </c:tx>
      <c:layout>
        <c:manualLayout>
          <c:xMode val="edge"/>
          <c:yMode val="edge"/>
          <c:x val="0.11498312558715396"/>
          <c:y val="0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7.4133585322539358E-2"/>
          <c:y val="0.18518534324448099"/>
          <c:w val="0.90718318245231278"/>
          <c:h val="0.524187295405207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підсмкова_рік!$H$2</c:f>
              <c:strCache>
                <c:ptCount val="1"/>
                <c:pt idx="0">
                  <c:v>якість навчання, %, В+Д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підсмкова_рік!$A$3,підсмкова_рік!$A$11,підсмкова_рік!$A$25,підсмкова_рік!$A$33,підсмкова_рік!$A$39,підсмкова_рік!$A$52,підсмкова_рік!$A$55,підсмкова_рік!$A$61,підсмкова_рік!$A$74,підсмкова_рік!$A$82,підсмкова_рік!$A$88,підсмкова_рік!$A$95,підсмкова_рік!$A$101,підсмкова_рік!$A$108,підсмкова_рік!$A$116,підсмкова_рік!$A$125,підсмкова_рік!$A$136)</c:f>
              <c:strCache>
                <c:ptCount val="17"/>
                <c:pt idx="1">
                  <c:v>українська мова</c:v>
                </c:pt>
                <c:pt idx="2">
                  <c:v>література (українська, зарубіжна)</c:v>
                </c:pt>
                <c:pt idx="3">
                  <c:v>англійська мова </c:v>
                </c:pt>
                <c:pt idx="4">
                  <c:v>польська мова</c:v>
                </c:pt>
                <c:pt idx="5">
                  <c:v>математичні дисципліни</c:v>
                </c:pt>
                <c:pt idx="6">
                  <c:v>пізнаємо природу</c:v>
                </c:pt>
                <c:pt idx="7">
                  <c:v>здоров'язберігаючі дисципліни</c:v>
                </c:pt>
                <c:pt idx="8">
                  <c:v>історична галузь</c:v>
                </c:pt>
                <c:pt idx="9">
                  <c:v>інформатика</c:v>
                </c:pt>
                <c:pt idx="10">
                  <c:v>хімія</c:v>
                </c:pt>
                <c:pt idx="11">
                  <c:v>фізика і астрономія</c:v>
                </c:pt>
                <c:pt idx="12">
                  <c:v>біологія</c:v>
                </c:pt>
                <c:pt idx="13">
                  <c:v>географія</c:v>
                </c:pt>
                <c:pt idx="14">
                  <c:v>фізична культура</c:v>
                </c:pt>
                <c:pt idx="15">
                  <c:v>мистецькі дисципліни</c:v>
                </c:pt>
                <c:pt idx="16">
                  <c:v>трудове навчання та технології</c:v>
                </c:pt>
              </c:strCache>
            </c:strRef>
          </c:cat>
          <c:val>
            <c:numRef>
              <c:f>(підсмкова_рік!$H$3,підсмкова_рік!$H$11,підсмкова_рік!$H$25,підсмкова_рік!$H$33,підсмкова_рік!$H$39,підсмкова_рік!$H$52,підсмкова_рік!$H$55,підсмкова_рік!$H$61,підсмкова_рік!$H$74,підсмкова_рік!$H$82,підсмкова_рік!$H$88,підсмкова_рік!$H$95,підсмкова_рік!$H$101,підсмкова_рік!$H$108,підсмкова_рік!$H$116,підсмкова_рік!$H$125,підсмкова_рік!$H$136)</c:f>
              <c:numCache>
                <c:formatCode>0</c:formatCode>
                <c:ptCount val="17"/>
                <c:pt idx="1">
                  <c:v>73.626373626373621</c:v>
                </c:pt>
                <c:pt idx="2">
                  <c:v>82.099343955014064</c:v>
                </c:pt>
                <c:pt idx="3">
                  <c:v>73.312401883830461</c:v>
                </c:pt>
                <c:pt idx="4">
                  <c:v>91.423001949317737</c:v>
                </c:pt>
                <c:pt idx="5">
                  <c:v>56.097560975609753</c:v>
                </c:pt>
                <c:pt idx="6">
                  <c:v>70.531400966183568</c:v>
                </c:pt>
                <c:pt idx="7">
                  <c:v>89.668615984405463</c:v>
                </c:pt>
                <c:pt idx="8">
                  <c:v>88.571428571428569</c:v>
                </c:pt>
                <c:pt idx="9">
                  <c:v>87.598116169544738</c:v>
                </c:pt>
                <c:pt idx="10">
                  <c:v>67.674418604651166</c:v>
                </c:pt>
                <c:pt idx="11">
                  <c:v>56.147540983606561</c:v>
                </c:pt>
                <c:pt idx="12">
                  <c:v>63.488372093023258</c:v>
                </c:pt>
                <c:pt idx="13">
                  <c:v>89.980732177263974</c:v>
                </c:pt>
                <c:pt idx="14">
                  <c:v>94.03453689167975</c:v>
                </c:pt>
                <c:pt idx="15">
                  <c:v>99.640287769784166</c:v>
                </c:pt>
                <c:pt idx="16">
                  <c:v>93.563579277864989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4-4A99-8E11-456B89A8A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9487519"/>
        <c:axId val="336668015"/>
      </c:barChart>
      <c:catAx>
        <c:axId val="70948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336668015"/>
        <c:crosses val="autoZero"/>
        <c:auto val="1"/>
        <c:lblAlgn val="ctr"/>
        <c:lblOffset val="100"/>
        <c:noMultiLvlLbl val="0"/>
      </c:catAx>
      <c:valAx>
        <c:axId val="33666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09487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9-го класупо предметах за рівнями знань за 2022-2023 рік (річна) </a:t>
            </a: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 клас 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 '!$B$7,'9 клас '!$B$16,'9 клас '!$B$21,'9 клас '!$B$26,'9 клас '!$B$31,'9 клас '!$B$36,'9 клас '!$B$41,'9 клас '!$B$52,'9 клас '!$B$75,'9 клас '!$B$88,'9 клас '!$B$96,'9 клас '!$B$101,'9 клас '!$B$112)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 '!$E$7,'9 клас '!$E$16,'9 клас '!$E$21,'9 клас '!$E$26,'9 клас '!$E$31,'9 клас '!$E$36,'9 клас '!$E$41,'9 клас '!$E$52,'9 клас '!$E$75,'9 клас '!$E$88,'9 клас '!$E$96,'9 клас '!$E$101,'9 клас '!$E$112)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5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5-45C8-84B8-EA582BE0692A}"/>
            </c:ext>
          </c:extLst>
        </c:ser>
        <c:ser>
          <c:idx val="1"/>
          <c:order val="1"/>
          <c:tx>
            <c:strRef>
              <c:f>'9 клас 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 '!$B$7,'9 клас '!$B$16,'9 клас '!$B$21,'9 клас '!$B$26,'9 клас '!$B$31,'9 клас '!$B$36,'9 клас '!$B$41,'9 клас '!$B$52,'9 клас '!$B$75,'9 клас '!$B$88,'9 клас '!$B$96,'9 клас '!$B$101,'9 клас '!$B$112)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 '!$F$7,'9 клас '!$F$16,'9 клас '!$F$21,'9 клас '!$F$26,'9 клас '!$F$31,'9 клас '!$F$36,'9 клас '!$F$41,'9 клас '!$F$52,'9 клас '!$F$75,'9 клас '!$F$88,'9 клас '!$F$96,'9 клас '!$F$101,'9 клас '!$F$112)</c:f>
              <c:numCache>
                <c:formatCode>General</c:formatCode>
                <c:ptCount val="13"/>
                <c:pt idx="0">
                  <c:v>21</c:v>
                </c:pt>
                <c:pt idx="1">
                  <c:v>18</c:v>
                </c:pt>
                <c:pt idx="2">
                  <c:v>20</c:v>
                </c:pt>
                <c:pt idx="3">
                  <c:v>12</c:v>
                </c:pt>
                <c:pt idx="4">
                  <c:v>10</c:v>
                </c:pt>
                <c:pt idx="5">
                  <c:v>18</c:v>
                </c:pt>
                <c:pt idx="6">
                  <c:v>12</c:v>
                </c:pt>
                <c:pt idx="7">
                  <c:v>13</c:v>
                </c:pt>
                <c:pt idx="8">
                  <c:v>12</c:v>
                </c:pt>
                <c:pt idx="9">
                  <c:v>16</c:v>
                </c:pt>
                <c:pt idx="10">
                  <c:v>21</c:v>
                </c:pt>
                <c:pt idx="11">
                  <c:v>23</c:v>
                </c:pt>
                <c:pt idx="1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40B-6D25-45C8-84B8-EA582BE0692A}"/>
            </c:ext>
          </c:extLst>
        </c:ser>
        <c:ser>
          <c:idx val="2"/>
          <c:order val="2"/>
          <c:tx>
            <c:strRef>
              <c:f>'9 клас 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 '!$B$7,'9 клас '!$B$16,'9 клас '!$B$21,'9 клас '!$B$26,'9 клас '!$B$31,'9 клас '!$B$36,'9 клас '!$B$41,'9 клас '!$B$52,'9 клас '!$B$75,'9 клас '!$B$88,'9 клас '!$B$96,'9 клас '!$B$101,'9 клас '!$B$112)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 '!$G$7,'9 клас '!$G$16,'9 клас '!$G$21,'9 клас '!$G$26,'9 клас '!$G$31,'9 клас '!$G$36,'9 клас '!$G$41,'9 клас '!$G$52,'9 клас '!$G$75,'9 клас '!$G$88,'9 клас '!$G$96,'9 клас '!$G$101,'9 клас '!$G$112)</c:f>
              <c:numCache>
                <c:formatCode>General</c:formatCode>
                <c:ptCount val="13"/>
                <c:pt idx="0">
                  <c:v>44</c:v>
                </c:pt>
                <c:pt idx="1">
                  <c:v>31</c:v>
                </c:pt>
                <c:pt idx="2">
                  <c:v>38</c:v>
                </c:pt>
                <c:pt idx="3">
                  <c:v>29</c:v>
                </c:pt>
                <c:pt idx="4">
                  <c:v>43</c:v>
                </c:pt>
                <c:pt idx="5">
                  <c:v>44</c:v>
                </c:pt>
                <c:pt idx="6">
                  <c:v>37</c:v>
                </c:pt>
                <c:pt idx="7">
                  <c:v>26</c:v>
                </c:pt>
                <c:pt idx="8">
                  <c:v>22</c:v>
                </c:pt>
                <c:pt idx="9">
                  <c:v>32</c:v>
                </c:pt>
                <c:pt idx="10">
                  <c:v>42</c:v>
                </c:pt>
                <c:pt idx="11">
                  <c:v>35</c:v>
                </c:pt>
                <c:pt idx="1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40C-6D25-45C8-84B8-EA582BE0692A}"/>
            </c:ext>
          </c:extLst>
        </c:ser>
        <c:ser>
          <c:idx val="3"/>
          <c:order val="3"/>
          <c:tx>
            <c:strRef>
              <c:f>'9 клас 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 '!$B$7,'9 клас '!$B$16,'9 клас '!$B$21,'9 клас '!$B$26,'9 клас '!$B$31,'9 клас '!$B$36,'9 клас '!$B$41,'9 клас '!$B$52,'9 клас '!$B$75,'9 клас '!$B$88,'9 клас '!$B$96,'9 клас '!$B$101,'9 клас '!$B$112)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 '!$H$7,'9 клас '!$H$16,'9 клас '!$H$21,'9 клас '!$H$26,'9 клас '!$H$31,'9 клас '!$H$36,'9 клас '!$H$41,'9 клас '!$H$52,'9 клас '!$H$75,'9 клас '!$H$88,'9 клас '!$H$96,'9 клас '!$H$101,'9 клас '!$H$112)</c:f>
              <c:numCache>
                <c:formatCode>General</c:formatCode>
                <c:ptCount val="13"/>
                <c:pt idx="0">
                  <c:v>11</c:v>
                </c:pt>
                <c:pt idx="1">
                  <c:v>27</c:v>
                </c:pt>
                <c:pt idx="2">
                  <c:v>12</c:v>
                </c:pt>
                <c:pt idx="3">
                  <c:v>22</c:v>
                </c:pt>
                <c:pt idx="4">
                  <c:v>23</c:v>
                </c:pt>
                <c:pt idx="5">
                  <c:v>14</c:v>
                </c:pt>
                <c:pt idx="6">
                  <c:v>27</c:v>
                </c:pt>
                <c:pt idx="7">
                  <c:v>22</c:v>
                </c:pt>
                <c:pt idx="8">
                  <c:v>41</c:v>
                </c:pt>
                <c:pt idx="9">
                  <c:v>28</c:v>
                </c:pt>
                <c:pt idx="10">
                  <c:v>13</c:v>
                </c:pt>
                <c:pt idx="11">
                  <c:v>13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40D-6D25-45C8-84B8-EA582BE0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9-го класу за рік 2022-2023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43658558907270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20-4C23-B54B-6ECFA8E22F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20-4C23-B54B-6ECFA8E22F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20-4C23-B54B-6ECFA8E22F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20-4C23-B54B-6ECFA8E22F58}"/>
              </c:ext>
            </c:extLst>
          </c:dPt>
          <c:cat>
            <c:strRef>
              <c:f>'9 клас 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'9 клас '!$E$113:$H$113</c:f>
              <c:numCache>
                <c:formatCode>General</c:formatCode>
                <c:ptCount val="4"/>
                <c:pt idx="0">
                  <c:v>9</c:v>
                </c:pt>
                <c:pt idx="1">
                  <c:v>254</c:v>
                </c:pt>
                <c:pt idx="2">
                  <c:v>574</c:v>
                </c:pt>
                <c:pt idx="3">
                  <c:v>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277-4ACD-A623-1679861AB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10-го класу по предметах за рівнями знань за 2022-2023 рік (річна) </a:t>
            </a: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 клас'!$E$2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клас'!$B$6,'10 клас'!$B$13,'10 клас'!$B$17,'10 клас'!$B$21,'10 клас'!$B$29,'10 клас'!$B$33,'10 клас'!$B$40,'10 клас'!$B$47,'10 клас'!$B$51,'10 клас'!$B$54,'10 клас'!$B$58,'10 клас'!$B$62,'10 клас'!$B$66,'10 клас'!$B$70,'10 клас'!$B$74,'10 клас'!$B$78)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клас'!$E$6,'10 клас'!$E$13,'10 клас'!$E$17,'10 клас'!$E$21,'10 клас'!$E$29,'10 клас'!$E$33,'10 клас'!$E$40,'10 клас'!$E$47,'10 клас'!$E$51,'10 клас'!$E$54,'10 клас'!$E$58,'10 клас'!$E$62,'10 клас'!$E$66,'10 клас'!$E$70,'10 клас'!$E$74,'10 клас'!$E$78)</c:f>
              <c:numCache>
                <c:formatCode>General</c:formatCode>
                <c:ptCount val="1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D-4513-9FFA-4C34B8B60BC7}"/>
            </c:ext>
          </c:extLst>
        </c:ser>
        <c:ser>
          <c:idx val="1"/>
          <c:order val="1"/>
          <c:tx>
            <c:strRef>
              <c:f>'10 клас'!$F$2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клас'!$B$6,'10 клас'!$B$13,'10 клас'!$B$17,'10 клас'!$B$21,'10 клас'!$B$29,'10 клас'!$B$33,'10 клас'!$B$40,'10 клас'!$B$47,'10 клас'!$B$51,'10 клас'!$B$54,'10 клас'!$B$58,'10 клас'!$B$62,'10 клас'!$B$66,'10 клас'!$B$70,'10 клас'!$B$74,'10 клас'!$B$78)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клас'!$F$6,'10 клас'!$F$13,'10 клас'!$F$17,'10 клас'!$F$21,'10 клас'!$F$29,'10 клас'!$F$33,'10 клас'!$F$40,'10 клас'!$F$47,'10 клас'!$F$51,'10 клас'!$F$54,'10 клас'!$F$58,'10 клас'!$F$62,'10 клас'!$F$66,'10 клас'!$F$70,'10 клас'!$F$74,'10 клас'!$F$78)</c:f>
              <c:numCache>
                <c:formatCode>General</c:formatCode>
                <c:ptCount val="16"/>
                <c:pt idx="0">
                  <c:v>33</c:v>
                </c:pt>
                <c:pt idx="1">
                  <c:v>14</c:v>
                </c:pt>
                <c:pt idx="2">
                  <c:v>8</c:v>
                </c:pt>
                <c:pt idx="3">
                  <c:v>2</c:v>
                </c:pt>
                <c:pt idx="4">
                  <c:v>0</c:v>
                </c:pt>
                <c:pt idx="5">
                  <c:v>11</c:v>
                </c:pt>
                <c:pt idx="6">
                  <c:v>0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10</c:v>
                </c:pt>
                <c:pt idx="12">
                  <c:v>6</c:v>
                </c:pt>
                <c:pt idx="13">
                  <c:v>36</c:v>
                </c:pt>
                <c:pt idx="14">
                  <c:v>19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301D-4513-9FFA-4C34B8B60BC7}"/>
            </c:ext>
          </c:extLst>
        </c:ser>
        <c:ser>
          <c:idx val="2"/>
          <c:order val="2"/>
          <c:tx>
            <c:strRef>
              <c:f>'10 клас'!$G$2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клас'!$B$6,'10 клас'!$B$13,'10 клас'!$B$17,'10 клас'!$B$21,'10 клас'!$B$29,'10 клас'!$B$33,'10 клас'!$B$40,'10 клас'!$B$47,'10 клас'!$B$51,'10 клас'!$B$54,'10 клас'!$B$58,'10 клас'!$B$62,'10 клас'!$B$66,'10 клас'!$B$70,'10 клас'!$B$74,'10 клас'!$B$78)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клас'!$G$6,'10 клас'!$G$13,'10 клас'!$G$17,'10 клас'!$G$21,'10 клас'!$G$29,'10 клас'!$G$33,'10 клас'!$G$40,'10 клас'!$G$47,'10 клас'!$G$51,'10 клас'!$G$54,'10 клас'!$G$58,'10 клас'!$G$62,'10 клас'!$G$66,'10 клас'!$G$70,'10 клас'!$G$74,'10 клас'!$G$78)</c:f>
              <c:numCache>
                <c:formatCode>General</c:formatCode>
                <c:ptCount val="16"/>
                <c:pt idx="0">
                  <c:v>27</c:v>
                </c:pt>
                <c:pt idx="1">
                  <c:v>40</c:v>
                </c:pt>
                <c:pt idx="2">
                  <c:v>36</c:v>
                </c:pt>
                <c:pt idx="3">
                  <c:v>46</c:v>
                </c:pt>
                <c:pt idx="4">
                  <c:v>22</c:v>
                </c:pt>
                <c:pt idx="5">
                  <c:v>29</c:v>
                </c:pt>
                <c:pt idx="6">
                  <c:v>13</c:v>
                </c:pt>
                <c:pt idx="7">
                  <c:v>9</c:v>
                </c:pt>
                <c:pt idx="8">
                  <c:v>23</c:v>
                </c:pt>
                <c:pt idx="9">
                  <c:v>17</c:v>
                </c:pt>
                <c:pt idx="10">
                  <c:v>10</c:v>
                </c:pt>
                <c:pt idx="11">
                  <c:v>35</c:v>
                </c:pt>
                <c:pt idx="12">
                  <c:v>40</c:v>
                </c:pt>
                <c:pt idx="13">
                  <c:v>27</c:v>
                </c:pt>
                <c:pt idx="14">
                  <c:v>36</c:v>
                </c:pt>
                <c:pt idx="1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301D-4513-9FFA-4C34B8B60BC7}"/>
            </c:ext>
          </c:extLst>
        </c:ser>
        <c:ser>
          <c:idx val="3"/>
          <c:order val="3"/>
          <c:tx>
            <c:strRef>
              <c:f>'10 клас'!$H$2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клас'!$B$6,'10 клас'!$B$13,'10 клас'!$B$17,'10 клас'!$B$21,'10 клас'!$B$29,'10 клас'!$B$33,'10 клас'!$B$40,'10 клас'!$B$47,'10 клас'!$B$51,'10 клас'!$B$54,'10 клас'!$B$58,'10 клас'!$B$62,'10 клас'!$B$66,'10 клас'!$B$70,'10 клас'!$B$74,'10 клас'!$B$78)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клас'!$H$6,'10 клас'!$H$13,'10 клас'!$H$17,'10 клас'!$H$21,'10 клас'!$H$29,'10 клас'!$H$33,'10 клас'!$H$40,'10 клас'!$H$47,'10 клас'!$H$51,'10 клас'!$H$54,'10 клас'!$H$58,'10 клас'!$H$62,'10 клас'!$H$66,'10 клас'!$H$70,'10 клас'!$H$74,'10 клас'!$H$78)</c:f>
              <c:numCache>
                <c:formatCode>General</c:formatCode>
                <c:ptCount val="16"/>
                <c:pt idx="0">
                  <c:v>5</c:v>
                </c:pt>
                <c:pt idx="1">
                  <c:v>12</c:v>
                </c:pt>
                <c:pt idx="2">
                  <c:v>22</c:v>
                </c:pt>
                <c:pt idx="3">
                  <c:v>19</c:v>
                </c:pt>
                <c:pt idx="4">
                  <c:v>44</c:v>
                </c:pt>
                <c:pt idx="5">
                  <c:v>26</c:v>
                </c:pt>
                <c:pt idx="6">
                  <c:v>53</c:v>
                </c:pt>
                <c:pt idx="7">
                  <c:v>57</c:v>
                </c:pt>
                <c:pt idx="8">
                  <c:v>39</c:v>
                </c:pt>
                <c:pt idx="9">
                  <c:v>21</c:v>
                </c:pt>
                <c:pt idx="10">
                  <c:v>49</c:v>
                </c:pt>
                <c:pt idx="11">
                  <c:v>21</c:v>
                </c:pt>
                <c:pt idx="12">
                  <c:v>21</c:v>
                </c:pt>
                <c:pt idx="13">
                  <c:v>4</c:v>
                </c:pt>
                <c:pt idx="14">
                  <c:v>10</c:v>
                </c:pt>
                <c:pt idx="1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301D-4513-9FFA-4C34B8B60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10-го класу за рік 2022-2023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734123453474123"/>
          <c:y val="1.7396476836745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78-4272-A22F-27B3237D5D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78-4272-A22F-27B3237D5D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78-4272-A22F-27B3237D5D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78-4272-A22F-27B3237D5DCB}"/>
              </c:ext>
            </c:extLst>
          </c:dPt>
          <c:cat>
            <c:strRef>
              <c:f>'10 клас'!$E$2:$H$2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'10 клас'!$E$80:$H$80</c:f>
              <c:numCache>
                <c:formatCode>General</c:formatCode>
                <c:ptCount val="4"/>
                <c:pt idx="0">
                  <c:v>4</c:v>
                </c:pt>
                <c:pt idx="1">
                  <c:v>156</c:v>
                </c:pt>
                <c:pt idx="2">
                  <c:v>420</c:v>
                </c:pt>
                <c:pt idx="3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78-4272-A22F-27B3237D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11-го класу по предметах за рівнями знань за 2022-2023 рік (річна) </a:t>
            </a:r>
          </a:p>
        </c:rich>
      </c:tx>
      <c:layout>
        <c:manualLayout>
          <c:xMode val="edge"/>
          <c:yMode val="edge"/>
          <c:x val="0.11000591825088568"/>
          <c:y val="6.75200779192332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 клас'!$E$2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8CB2-4F8D-A1F5-8DF33D6ABB69}"/>
              </c:ext>
            </c:extLst>
          </c:dPt>
          <c:cat>
            <c:strRef>
              <c:f>('11 клас'!$B$9,'11 клас'!$B$13,'11 клас'!$B$17,'11 клас'!$B$21,'11 клас'!$B$25,'11 клас'!$B$32,'11 клас'!$B$39,'11 клас'!$B$43,'11 клас'!$B$47,'11 клас'!$B$50,'11 клас'!$B$54,'11 клас'!$B$58,'11 клас'!$B$62,'11 клас'!$B$66,'11 клас'!$B$70,'11 клас'!$B$74)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клас'!$E$9,'11 клас'!$E$13,'11 клас'!$E$17,'11 клас'!$E$21,'11 клас'!$E$25,'11 клас'!$E$32,'11 клас'!$E$39,'11 клас'!$E$43,'11 клас'!$E$47,'11 клас'!$E$50,'11 клас'!$E$54,'11 клас'!$E$58,'11 клас'!$E$62,'11 клас'!$E$66,'11 клас'!$E$70,'11 клас'!$E$74)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B-4720-BD09-5B437D08E910}"/>
            </c:ext>
          </c:extLst>
        </c:ser>
        <c:ser>
          <c:idx val="1"/>
          <c:order val="1"/>
          <c:tx>
            <c:strRef>
              <c:f>'11 клас'!$F$2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CB2-4F8D-A1F5-8DF33D6ABB69}"/>
              </c:ext>
            </c:extLst>
          </c:dPt>
          <c:cat>
            <c:strRef>
              <c:f>('11 клас'!$B$9,'11 клас'!$B$13,'11 клас'!$B$17,'11 клас'!$B$21,'11 клас'!$B$25,'11 клас'!$B$32,'11 клас'!$B$39,'11 клас'!$B$43,'11 клас'!$B$47,'11 клас'!$B$50,'11 клас'!$B$54,'11 клас'!$B$58,'11 клас'!$B$62,'11 клас'!$B$66,'11 клас'!$B$70,'11 клас'!$B$74)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клас'!$F$9,'11 клас'!$F$13,'11 клас'!$F$17,'11 клас'!$F$21,'11 клас'!$F$25,'11 клас'!$F$32,'11 клас'!$F$39,'11 клас'!$F$43,'11 клас'!$F$47,'11 клас'!$F$50,'11 клас'!$F$54,'11 клас'!$F$58,'11 клас'!$F$62,'11 клас'!$F$66,'11 клас'!$F$70,'11 клас'!$F$74)</c:f>
              <c:numCache>
                <c:formatCode>General</c:formatCode>
                <c:ptCount val="16"/>
                <c:pt idx="0">
                  <c:v>6</c:v>
                </c:pt>
                <c:pt idx="1">
                  <c:v>5</c:v>
                </c:pt>
                <c:pt idx="2">
                  <c:v>21</c:v>
                </c:pt>
                <c:pt idx="3">
                  <c:v>0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19</c:v>
                </c:pt>
                <c:pt idx="9">
                  <c:v>2</c:v>
                </c:pt>
                <c:pt idx="10">
                  <c:v>1</c:v>
                </c:pt>
                <c:pt idx="11">
                  <c:v>16</c:v>
                </c:pt>
                <c:pt idx="12">
                  <c:v>6</c:v>
                </c:pt>
                <c:pt idx="13">
                  <c:v>15</c:v>
                </c:pt>
                <c:pt idx="14">
                  <c:v>9</c:v>
                </c:pt>
                <c:pt idx="1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A-024B-4720-BD09-5B437D08E910}"/>
            </c:ext>
          </c:extLst>
        </c:ser>
        <c:ser>
          <c:idx val="2"/>
          <c:order val="2"/>
          <c:tx>
            <c:strRef>
              <c:f>'11 клас'!$G$2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8CB2-4F8D-A1F5-8DF33D6ABB69}"/>
              </c:ext>
            </c:extLst>
          </c:dPt>
          <c:cat>
            <c:strRef>
              <c:f>('11 клас'!$B$9,'11 клас'!$B$13,'11 клас'!$B$17,'11 клас'!$B$21,'11 клас'!$B$25,'11 клас'!$B$32,'11 клас'!$B$39,'11 клас'!$B$43,'11 клас'!$B$47,'11 клас'!$B$50,'11 клас'!$B$54,'11 клас'!$B$58,'11 клас'!$B$62,'11 клас'!$B$66,'11 клас'!$B$70,'11 клас'!$B$74)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клас'!$G$9,'11 клас'!$G$13,'11 клас'!$G$17,'11 клас'!$G$21,'11 клас'!$G$25,'11 клас'!$G$32,'11 клас'!$G$39,'11 клас'!$G$43,'11 клас'!$G$47,'11 клас'!$G$50,'11 клас'!$G$54,'11 клас'!$G$58,'11 клас'!$G$62,'11 клас'!$G$66,'11 клас'!$G$70,'11 клас'!$G$74)</c:f>
              <c:numCache>
                <c:formatCode>General</c:formatCode>
                <c:ptCount val="16"/>
                <c:pt idx="0">
                  <c:v>22</c:v>
                </c:pt>
                <c:pt idx="1">
                  <c:v>31</c:v>
                </c:pt>
                <c:pt idx="2">
                  <c:v>26</c:v>
                </c:pt>
                <c:pt idx="3">
                  <c:v>27</c:v>
                </c:pt>
                <c:pt idx="4">
                  <c:v>22</c:v>
                </c:pt>
                <c:pt idx="5">
                  <c:v>15</c:v>
                </c:pt>
                <c:pt idx="6">
                  <c:v>14</c:v>
                </c:pt>
                <c:pt idx="7">
                  <c:v>40</c:v>
                </c:pt>
                <c:pt idx="8">
                  <c:v>25</c:v>
                </c:pt>
                <c:pt idx="9">
                  <c:v>16</c:v>
                </c:pt>
                <c:pt idx="10">
                  <c:v>21</c:v>
                </c:pt>
                <c:pt idx="11">
                  <c:v>25</c:v>
                </c:pt>
                <c:pt idx="12">
                  <c:v>27</c:v>
                </c:pt>
                <c:pt idx="13">
                  <c:v>22</c:v>
                </c:pt>
                <c:pt idx="14">
                  <c:v>22</c:v>
                </c:pt>
                <c:pt idx="1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B-024B-4720-BD09-5B437D08E910}"/>
            </c:ext>
          </c:extLst>
        </c:ser>
        <c:ser>
          <c:idx val="3"/>
          <c:order val="3"/>
          <c:tx>
            <c:strRef>
              <c:f>'11 клас'!$H$2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8CB2-4F8D-A1F5-8DF33D6ABB69}"/>
              </c:ext>
            </c:extLst>
          </c:dPt>
          <c:cat>
            <c:strRef>
              <c:f>('11 клас'!$B$9,'11 клас'!$B$13,'11 клас'!$B$17,'11 клас'!$B$21,'11 клас'!$B$25,'11 клас'!$B$32,'11 клас'!$B$39,'11 клас'!$B$43,'11 клас'!$B$47,'11 клас'!$B$50,'11 клас'!$B$54,'11 клас'!$B$58,'11 клас'!$B$62,'11 клас'!$B$66,'11 клас'!$B$70,'11 клас'!$B$74)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клас'!$H$9,'11 клас'!$H$13,'11 клас'!$H$17,'11 клас'!$H$21,'11 клас'!$H$25,'11 клас'!$H$32,'11 клас'!$H$39,'11 клас'!$H$43,'11 клас'!$H$47,'11 клас'!$H$50,'11 клас'!$H$54,'11 клас'!$H$58,'11 клас'!$H$62,'11 клас'!$H$66,'11 клас'!$H$70,'11 клас'!$H$74)</c:f>
              <c:numCache>
                <c:formatCode>General</c:formatCode>
                <c:ptCount val="16"/>
                <c:pt idx="0">
                  <c:v>30</c:v>
                </c:pt>
                <c:pt idx="1">
                  <c:v>22</c:v>
                </c:pt>
                <c:pt idx="2">
                  <c:v>11</c:v>
                </c:pt>
                <c:pt idx="3">
                  <c:v>31</c:v>
                </c:pt>
                <c:pt idx="4">
                  <c:v>32</c:v>
                </c:pt>
                <c:pt idx="5">
                  <c:v>39</c:v>
                </c:pt>
                <c:pt idx="6">
                  <c:v>42</c:v>
                </c:pt>
                <c:pt idx="7">
                  <c:v>16</c:v>
                </c:pt>
                <c:pt idx="8">
                  <c:v>15</c:v>
                </c:pt>
                <c:pt idx="9">
                  <c:v>21</c:v>
                </c:pt>
                <c:pt idx="10">
                  <c:v>35</c:v>
                </c:pt>
                <c:pt idx="11">
                  <c:v>28</c:v>
                </c:pt>
                <c:pt idx="12">
                  <c:v>24</c:v>
                </c:pt>
                <c:pt idx="13">
                  <c:v>22</c:v>
                </c:pt>
                <c:pt idx="14">
                  <c:v>28</c:v>
                </c:pt>
                <c:pt idx="1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C-024B-4720-BD09-5B437D08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11-го класу за рік 2022-2023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2-4B51-A778-48F223D5AF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D2-4B51-A778-48F223D5AF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D2-4B51-A778-48F223D5AF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2-4B51-A778-48F223D5AFEA}"/>
              </c:ext>
            </c:extLst>
          </c:dPt>
          <c:cat>
            <c:strRef>
              <c:f>'11 клас'!$E$2:$H$2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'11 клас'!$E$76:$H$76</c:f>
              <c:numCache>
                <c:formatCode>General</c:formatCode>
                <c:ptCount val="4"/>
                <c:pt idx="0">
                  <c:v>2</c:v>
                </c:pt>
                <c:pt idx="1">
                  <c:v>123</c:v>
                </c:pt>
                <c:pt idx="2">
                  <c:v>384</c:v>
                </c:pt>
                <c:pt idx="3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D2-4B51-A778-48F223D5A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>
                <a:solidFill>
                  <a:schemeClr val="tx1"/>
                </a:solidFill>
              </a:rPr>
              <a:t>Порівняння успішності учнів 5-го класупо предметах за рівнями знань за 202</a:t>
            </a:r>
            <a:r>
              <a:rPr lang="en-US" sz="2000">
                <a:solidFill>
                  <a:schemeClr val="tx1"/>
                </a:solidFill>
              </a:rPr>
              <a:t>2</a:t>
            </a:r>
            <a:r>
              <a:rPr lang="uk-UA" sz="2000">
                <a:solidFill>
                  <a:schemeClr val="tx1"/>
                </a:solidFill>
              </a:rPr>
              <a:t>-202</a:t>
            </a:r>
            <a:r>
              <a:rPr lang="en-US" sz="2000">
                <a:solidFill>
                  <a:schemeClr val="tx1"/>
                </a:solidFill>
              </a:rPr>
              <a:t>3</a:t>
            </a:r>
            <a:r>
              <a:rPr lang="uk-UA" sz="2000">
                <a:solidFill>
                  <a:schemeClr val="tx1"/>
                </a:solidFill>
              </a:rPr>
              <a:t> рік (річна)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 клас'!$E$2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клас'!$B$10,'5 клас'!$B$15,'5 клас'!$B$20,'5 клас'!$B$25,'5 клас'!$B$34,'5 клас'!$B$39,'5 клас'!$B$44,'5 клас'!$B$49,'5 клас'!$B$54,'5 клас'!$B$62,'5 клас'!$B$70,'5 клас'!$B$78,'5 клас'!$B$83)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клас'!$E$10,'5 клас'!$E$15,'5 клас'!$E$20,'5 клас'!$E$25,'5 клас'!$E$34,'5 клас'!$E$39,'5 клас'!$E$44,'5 клас'!$E$49,'5 клас'!$E$54,'5 клас'!$E$62,'5 клас'!$E$70,'5 клас'!$E$78,'5 клас'!$E$83)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9-49EA-BCB5-BE4C204C319F}"/>
            </c:ext>
          </c:extLst>
        </c:ser>
        <c:ser>
          <c:idx val="1"/>
          <c:order val="1"/>
          <c:tx>
            <c:strRef>
              <c:f>'5 клас'!$F$2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клас'!$B$10,'5 клас'!$B$15,'5 клас'!$B$20,'5 клас'!$B$25,'5 клас'!$B$34,'5 клас'!$B$39,'5 клас'!$B$44,'5 клас'!$B$49,'5 клас'!$B$54,'5 клас'!$B$62,'5 клас'!$B$70,'5 клас'!$B$78,'5 клас'!$B$83)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клас'!$F$10,'5 клас'!$F$15,'5 клас'!$F$20,'5 клас'!$F$25,'5 клас'!$F$34,'5 клас'!$F$39,'5 клас'!$F$44,'5 клас'!$F$49,'5 клас'!$F$54,'5 клас'!$F$62,'5 клас'!$F$70,'5 клас'!$F$78,'5 клас'!$F$83)</c:f>
              <c:numCache>
                <c:formatCode>General</c:formatCode>
                <c:ptCount val="13"/>
                <c:pt idx="0">
                  <c:v>28</c:v>
                </c:pt>
                <c:pt idx="1">
                  <c:v>2</c:v>
                </c:pt>
                <c:pt idx="2">
                  <c:v>23</c:v>
                </c:pt>
                <c:pt idx="3">
                  <c:v>25</c:v>
                </c:pt>
                <c:pt idx="4">
                  <c:v>6</c:v>
                </c:pt>
                <c:pt idx="5">
                  <c:v>40</c:v>
                </c:pt>
                <c:pt idx="6">
                  <c:v>1</c:v>
                </c:pt>
                <c:pt idx="7">
                  <c:v>1</c:v>
                </c:pt>
                <c:pt idx="8">
                  <c:v>30</c:v>
                </c:pt>
                <c:pt idx="9">
                  <c:v>3</c:v>
                </c:pt>
                <c:pt idx="10">
                  <c:v>2</c:v>
                </c:pt>
                <c:pt idx="11">
                  <c:v>31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9-49EA-BCB5-BE4C204C319F}"/>
            </c:ext>
          </c:extLst>
        </c:ser>
        <c:ser>
          <c:idx val="2"/>
          <c:order val="2"/>
          <c:tx>
            <c:strRef>
              <c:f>'5 клас'!$G$2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клас'!$B$10,'5 клас'!$B$15,'5 клас'!$B$20,'5 клас'!$B$25,'5 клас'!$B$34,'5 клас'!$B$39,'5 клас'!$B$44,'5 клас'!$B$49,'5 клас'!$B$54,'5 клас'!$B$62,'5 клас'!$B$70,'5 клас'!$B$78,'5 клас'!$B$83)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клас'!$G$10,'5 клас'!$G$15,'5 клас'!$G$20,'5 клас'!$G$25,'5 клас'!$G$34,'5 клас'!$G$39,'5 клас'!$G$44,'5 клас'!$G$49,'5 клас'!$G$54,'5 клас'!$G$62,'5 клас'!$G$70,'5 клас'!$G$78,'5 клас'!$G$83)</c:f>
              <c:numCache>
                <c:formatCode>General</c:formatCode>
                <c:ptCount val="13"/>
                <c:pt idx="0">
                  <c:v>59</c:v>
                </c:pt>
                <c:pt idx="1">
                  <c:v>39</c:v>
                </c:pt>
                <c:pt idx="2">
                  <c:v>37</c:v>
                </c:pt>
                <c:pt idx="3">
                  <c:v>45</c:v>
                </c:pt>
                <c:pt idx="4">
                  <c:v>56</c:v>
                </c:pt>
                <c:pt idx="5">
                  <c:v>53</c:v>
                </c:pt>
                <c:pt idx="6">
                  <c:v>17</c:v>
                </c:pt>
                <c:pt idx="7">
                  <c:v>26</c:v>
                </c:pt>
                <c:pt idx="8">
                  <c:v>54</c:v>
                </c:pt>
                <c:pt idx="9">
                  <c:v>44</c:v>
                </c:pt>
                <c:pt idx="10">
                  <c:v>21</c:v>
                </c:pt>
                <c:pt idx="11">
                  <c:v>55</c:v>
                </c:pt>
                <c:pt idx="1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9-49EA-BCB5-BE4C204C319F}"/>
            </c:ext>
          </c:extLst>
        </c:ser>
        <c:ser>
          <c:idx val="3"/>
          <c:order val="3"/>
          <c:tx>
            <c:strRef>
              <c:f>'5 клас'!$H$2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клас'!$B$10,'5 клас'!$B$15,'5 клас'!$B$20,'5 клас'!$B$25,'5 клас'!$B$34,'5 клас'!$B$39,'5 клас'!$B$44,'5 клас'!$B$49,'5 клас'!$B$54,'5 клас'!$B$62,'5 клас'!$B$70,'5 клас'!$B$78,'5 клас'!$B$83)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клас'!$H$10,'5 клас'!$H$15,'5 клас'!$H$20,'5 клас'!$H$25,'5 клас'!$H$34,'5 клас'!$H$39,'5 клас'!$H$44,'5 клас'!$H$49,'5 клас'!$H$54,'5 клас'!$H$62,'5 клас'!$H$70,'5 клас'!$H$78,'5 клас'!$H$83)</c:f>
              <c:numCache>
                <c:formatCode>General</c:formatCode>
                <c:ptCount val="13"/>
                <c:pt idx="0">
                  <c:v>29</c:v>
                </c:pt>
                <c:pt idx="1">
                  <c:v>75</c:v>
                </c:pt>
                <c:pt idx="2">
                  <c:v>55</c:v>
                </c:pt>
                <c:pt idx="3">
                  <c:v>45</c:v>
                </c:pt>
                <c:pt idx="4">
                  <c:v>53</c:v>
                </c:pt>
                <c:pt idx="5">
                  <c:v>23</c:v>
                </c:pt>
                <c:pt idx="6">
                  <c:v>98</c:v>
                </c:pt>
                <c:pt idx="7">
                  <c:v>90</c:v>
                </c:pt>
                <c:pt idx="8">
                  <c:v>32</c:v>
                </c:pt>
                <c:pt idx="9">
                  <c:v>68</c:v>
                </c:pt>
                <c:pt idx="10">
                  <c:v>93</c:v>
                </c:pt>
                <c:pt idx="11">
                  <c:v>30</c:v>
                </c:pt>
                <c:pt idx="1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19-49EA-BCB5-BE4C204C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5-го класу за рік 202</a:t>
            </a:r>
            <a:r>
              <a:rPr lang="en-US" sz="2000" b="1">
                <a:solidFill>
                  <a:schemeClr val="tx1"/>
                </a:solidFill>
              </a:rPr>
              <a:t>2</a:t>
            </a:r>
            <a:r>
              <a:rPr lang="uk-UA" sz="2000" b="1">
                <a:solidFill>
                  <a:schemeClr val="tx1"/>
                </a:solidFill>
              </a:rPr>
              <a:t>-202</a:t>
            </a:r>
            <a:r>
              <a:rPr lang="en-US" sz="2000" b="1">
                <a:solidFill>
                  <a:schemeClr val="tx1"/>
                </a:solidFill>
              </a:rPr>
              <a:t>3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D-4BF2-9A44-0B5DD78B3D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0D-4BF2-9A44-0B5DD78B3D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0D-4BF2-9A44-0B5DD78B3D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0D-4BF2-9A44-0B5DD78B3D0C}"/>
              </c:ext>
            </c:extLst>
          </c:dPt>
          <c:cat>
            <c:strRef>
              <c:f>'5 клас'!$E$2:$H$2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'5 клас'!$E$86:$H$86</c:f>
              <c:numCache>
                <c:formatCode>General</c:formatCode>
                <c:ptCount val="4"/>
                <c:pt idx="0">
                  <c:v>1</c:v>
                </c:pt>
                <c:pt idx="1">
                  <c:v>194</c:v>
                </c:pt>
                <c:pt idx="2">
                  <c:v>514</c:v>
                </c:pt>
                <c:pt idx="3">
                  <c:v>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7-45DF-9E85-4A42B426A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>
                <a:solidFill>
                  <a:schemeClr val="tx1"/>
                </a:solidFill>
              </a:rPr>
              <a:t>Порівняння успішності учнів 6-го класупо предметах за рівнями знань за 2022-2023 рік (річна)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 клас'!$E$2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клас'!$B$10,'6 клас'!$B$15,'6 клас'!$B$20,'6 клас'!$B$25,'6 клас'!$B$34,'6 клас'!$B$39,'6 клас'!$B$44,'6 клас'!$B$49,'6 клас'!$B$54,'6 клас'!$B$62,'6 клас'!$B$70,'6 клас'!$B$78,'6 клас'!$B$83,'6 клас'!$B$88)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клас'!$E$10,'6 клас'!$E$15,'6 клас'!$E$20,'6 клас'!$E$25,'6 клас'!$E$34,'6 клас'!$E$39,'6 клас'!$E$44,'6 клас'!$E$49,'6 клас'!$E$54,'6 клас'!$E$62,'6 клас'!$E$70,'6 клас'!$E$78,'6 клас'!$E$83,'6 клас'!$E$88)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1-422C-89D9-65C22F7143E7}"/>
            </c:ext>
          </c:extLst>
        </c:ser>
        <c:ser>
          <c:idx val="1"/>
          <c:order val="1"/>
          <c:tx>
            <c:strRef>
              <c:f>'6 клас'!$F$2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клас'!$B$10,'6 клас'!$B$15,'6 клас'!$B$20,'6 клас'!$B$25,'6 клас'!$B$34,'6 клас'!$B$39,'6 клас'!$B$44,'6 клас'!$B$49,'6 клас'!$B$54,'6 клас'!$B$62,'6 клас'!$B$70,'6 клас'!$B$78,'6 клас'!$B$83,'6 клас'!$B$88)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клас'!$F$10,'6 клас'!$F$15,'6 клас'!$F$20,'6 клас'!$F$25,'6 клас'!$F$34,'6 клас'!$F$39,'6 клас'!$F$44,'6 клас'!$F$49,'6 клас'!$F$54,'6 клас'!$F$62,'6 клас'!$F$70,'6 клас'!$F$78,'6 клас'!$F$83,'6 клас'!$F$88)</c:f>
              <c:numCache>
                <c:formatCode>General</c:formatCode>
                <c:ptCount val="14"/>
                <c:pt idx="0">
                  <c:v>26</c:v>
                </c:pt>
                <c:pt idx="1">
                  <c:v>26</c:v>
                </c:pt>
                <c:pt idx="2">
                  <c:v>9</c:v>
                </c:pt>
                <c:pt idx="3">
                  <c:v>22</c:v>
                </c:pt>
                <c:pt idx="4">
                  <c:v>18</c:v>
                </c:pt>
                <c:pt idx="5">
                  <c:v>28</c:v>
                </c:pt>
                <c:pt idx="6">
                  <c:v>0</c:v>
                </c:pt>
                <c:pt idx="7">
                  <c:v>0</c:v>
                </c:pt>
                <c:pt idx="8">
                  <c:v>30</c:v>
                </c:pt>
                <c:pt idx="9">
                  <c:v>1</c:v>
                </c:pt>
                <c:pt idx="10">
                  <c:v>3</c:v>
                </c:pt>
                <c:pt idx="11">
                  <c:v>27</c:v>
                </c:pt>
                <c:pt idx="12">
                  <c:v>2</c:v>
                </c:pt>
                <c:pt idx="1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F1-422C-89D9-65C22F7143E7}"/>
            </c:ext>
          </c:extLst>
        </c:ser>
        <c:ser>
          <c:idx val="2"/>
          <c:order val="2"/>
          <c:tx>
            <c:strRef>
              <c:f>'6 клас'!$G$2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клас'!$B$10,'6 клас'!$B$15,'6 клас'!$B$20,'6 клас'!$B$25,'6 клас'!$B$34,'6 клас'!$B$39,'6 клас'!$B$44,'6 клас'!$B$49,'6 клас'!$B$54,'6 клас'!$B$62,'6 клас'!$B$70,'6 клас'!$B$78,'6 клас'!$B$83,'6 клас'!$B$88)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клас'!$G$10,'6 клас'!$G$15,'6 клас'!$G$20,'6 клас'!$G$25,'6 клас'!$G$34,'6 клас'!$G$39,'6 клас'!$G$44,'6 клас'!$G$49,'6 клас'!$G$54,'6 клас'!$G$62,'6 клас'!$G$70,'6 клас'!$G$78,'6 клас'!$G$83,'6 клас'!$G$88)</c:f>
              <c:numCache>
                <c:formatCode>General</c:formatCode>
                <c:ptCount val="14"/>
                <c:pt idx="0">
                  <c:v>32</c:v>
                </c:pt>
                <c:pt idx="1">
                  <c:v>42</c:v>
                </c:pt>
                <c:pt idx="2">
                  <c:v>41</c:v>
                </c:pt>
                <c:pt idx="3">
                  <c:v>41</c:v>
                </c:pt>
                <c:pt idx="4">
                  <c:v>40</c:v>
                </c:pt>
                <c:pt idx="5">
                  <c:v>38</c:v>
                </c:pt>
                <c:pt idx="6">
                  <c:v>38</c:v>
                </c:pt>
                <c:pt idx="7">
                  <c:v>13</c:v>
                </c:pt>
                <c:pt idx="8">
                  <c:v>43</c:v>
                </c:pt>
                <c:pt idx="9">
                  <c:v>39</c:v>
                </c:pt>
                <c:pt idx="10">
                  <c:v>31</c:v>
                </c:pt>
                <c:pt idx="11">
                  <c:v>41</c:v>
                </c:pt>
                <c:pt idx="12">
                  <c:v>7</c:v>
                </c:pt>
                <c:pt idx="1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F1-422C-89D9-65C22F7143E7}"/>
            </c:ext>
          </c:extLst>
        </c:ser>
        <c:ser>
          <c:idx val="3"/>
          <c:order val="3"/>
          <c:tx>
            <c:strRef>
              <c:f>'6 клас'!$H$2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клас'!$B$10,'6 клас'!$B$15,'6 клас'!$B$20,'6 клас'!$B$25,'6 клас'!$B$34,'6 клас'!$B$39,'6 клас'!$B$44,'6 клас'!$B$49,'6 клас'!$B$54,'6 клас'!$B$62,'6 клас'!$B$70,'6 клас'!$B$78,'6 клас'!$B$83,'6 клас'!$B$88)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клас'!$H$10,'6 клас'!$H$15,'6 клас'!$H$20,'6 клас'!$H$25,'6 клас'!$H$34,'6 клас'!$H$39,'6 клас'!$H$44,'6 клас'!$H$49,'6 клас'!$H$54,'6 клас'!$H$62,'6 клас'!$H$70,'6 клас'!$H$78,'6 клас'!$H$83,'6 клас'!$H$88)</c:f>
              <c:numCache>
                <c:formatCode>General</c:formatCode>
                <c:ptCount val="14"/>
                <c:pt idx="0">
                  <c:v>33</c:v>
                </c:pt>
                <c:pt idx="1">
                  <c:v>20</c:v>
                </c:pt>
                <c:pt idx="2">
                  <c:v>40</c:v>
                </c:pt>
                <c:pt idx="3">
                  <c:v>28</c:v>
                </c:pt>
                <c:pt idx="4">
                  <c:v>33</c:v>
                </c:pt>
                <c:pt idx="5">
                  <c:v>25</c:v>
                </c:pt>
                <c:pt idx="6">
                  <c:v>53</c:v>
                </c:pt>
                <c:pt idx="7">
                  <c:v>78</c:v>
                </c:pt>
                <c:pt idx="8">
                  <c:v>17</c:v>
                </c:pt>
                <c:pt idx="9">
                  <c:v>51</c:v>
                </c:pt>
                <c:pt idx="10">
                  <c:v>57</c:v>
                </c:pt>
                <c:pt idx="11">
                  <c:v>23</c:v>
                </c:pt>
                <c:pt idx="12">
                  <c:v>78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F1-422C-89D9-65C22F714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6-го класу за рік 2022-2023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CE-4130-9E83-3F0BBB52F8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2CE-4130-9E83-3F0BBB52F8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2CE-4130-9E83-3F0BBB52F8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2CE-4130-9E83-3F0BBB52F8E0}"/>
              </c:ext>
            </c:extLst>
          </c:dPt>
          <c:cat>
            <c:strRef>
              <c:f>'6 клас'!$E$2:$H$2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'6 клас'!$E$90:$H$90</c:f>
              <c:numCache>
                <c:formatCode>General</c:formatCode>
                <c:ptCount val="4"/>
                <c:pt idx="0">
                  <c:v>1</c:v>
                </c:pt>
                <c:pt idx="1">
                  <c:v>201</c:v>
                </c:pt>
                <c:pt idx="2">
                  <c:v>487</c:v>
                </c:pt>
                <c:pt idx="3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CE-4130-9E83-3F0BBB52F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7-го класупо предметах за рівнями знань за 2022-2023 рік (річна) </a:t>
            </a:r>
          </a:p>
        </c:rich>
      </c:tx>
      <c:layout>
        <c:manualLayout>
          <c:xMode val="edge"/>
          <c:yMode val="edge"/>
          <c:x val="0.11000597792066877"/>
          <c:y val="4.5391024014353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 клас'!$E$2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клас'!$B$7,'7 клас'!$B$15,'7 клас'!$B$20,'7 клас'!$B$25,'7 клас'!$B$30,'7 клас'!$B$35,'7 клас'!$B$40,'7 клас'!$B$49,'7 клас'!$B$78,'7 клас'!$B$92,'7 клас'!$B$101,'7 клас'!$B$106,'7 клас'!$B$111,'7 клас'!$B$116)</c:f>
              <c:strCache>
                <c:ptCount val="14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клас'!$E$7,'7 клас'!$E$15,'7 клас'!$E$20,'7 клас'!$E$25,'7 клас'!$E$30,'7 клас'!$E$35,'7 клас'!$E$40,'7 клас'!$E$49,'7 клас'!$E$78,'7 клас'!$E$92,'7 клас'!$E$101,'7 клас'!$E$106,'7 клас'!$E$111,'7 клас'!$E$116)</c:f>
              <c:numCache>
                <c:formatCode>General</c:formatCode>
                <c:ptCount val="1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D-4961-BA46-96E01C24F658}"/>
            </c:ext>
          </c:extLst>
        </c:ser>
        <c:ser>
          <c:idx val="1"/>
          <c:order val="1"/>
          <c:tx>
            <c:strRef>
              <c:f>'7 клас'!$F$2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клас'!$B$7,'7 клас'!$B$15,'7 клас'!$B$20,'7 клас'!$B$25,'7 клас'!$B$30,'7 клас'!$B$35,'7 клас'!$B$40,'7 клас'!$B$49,'7 клас'!$B$78,'7 клас'!$B$92,'7 клас'!$B$101,'7 клас'!$B$106,'7 клас'!$B$111,'7 клас'!$B$116)</c:f>
              <c:strCache>
                <c:ptCount val="14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клас'!$F$7,'7 клас'!$F$15,'7 клас'!$F$20,'7 клас'!$F$25,'7 клас'!$F$30,'7 клас'!$F$35,'7 клас'!$F$40,'7 клас'!$F$49,'7 клас'!$F$78,'7 клас'!$F$92,'7 клас'!$F$101,'7 клас'!$F$106,'7 клас'!$F$111,'7 клас'!$F$116)</c:f>
              <c:numCache>
                <c:formatCode>General</c:formatCode>
                <c:ptCount val="14"/>
                <c:pt idx="0">
                  <c:v>78</c:v>
                </c:pt>
                <c:pt idx="1">
                  <c:v>30</c:v>
                </c:pt>
                <c:pt idx="2">
                  <c:v>52</c:v>
                </c:pt>
                <c:pt idx="3">
                  <c:v>2</c:v>
                </c:pt>
                <c:pt idx="4">
                  <c:v>19</c:v>
                </c:pt>
                <c:pt idx="5">
                  <c:v>75</c:v>
                </c:pt>
                <c:pt idx="6">
                  <c:v>25</c:v>
                </c:pt>
                <c:pt idx="7">
                  <c:v>21</c:v>
                </c:pt>
                <c:pt idx="8">
                  <c:v>11</c:v>
                </c:pt>
                <c:pt idx="9">
                  <c:v>23</c:v>
                </c:pt>
                <c:pt idx="10">
                  <c:v>35</c:v>
                </c:pt>
                <c:pt idx="11">
                  <c:v>51</c:v>
                </c:pt>
                <c:pt idx="12">
                  <c:v>0</c:v>
                </c:pt>
                <c:pt idx="1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D-4961-BA46-96E01C24F658}"/>
            </c:ext>
          </c:extLst>
        </c:ser>
        <c:ser>
          <c:idx val="2"/>
          <c:order val="2"/>
          <c:tx>
            <c:strRef>
              <c:f>'7 клас'!$G$2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клас'!$B$7,'7 клас'!$B$15,'7 клас'!$B$20,'7 клас'!$B$25,'7 клас'!$B$30,'7 клас'!$B$35,'7 клас'!$B$40,'7 клас'!$B$49,'7 клас'!$B$78,'7 клас'!$B$92,'7 клас'!$B$101,'7 клас'!$B$106,'7 клас'!$B$111,'7 клас'!$B$116)</c:f>
              <c:strCache>
                <c:ptCount val="14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клас'!$G$7,'7 клас'!$G$15,'7 клас'!$G$20,'7 клас'!$G$25,'7 клас'!$G$30,'7 клас'!$G$35,'7 клас'!$G$40,'7 клас'!$G$49,'7 клас'!$G$78,'7 клас'!$G$92,'7 клас'!$G$101,'7 клас'!$G$106,'7 клас'!$G$111,'7 клас'!$G$116)</c:f>
              <c:numCache>
                <c:formatCode>General</c:formatCode>
                <c:ptCount val="14"/>
                <c:pt idx="0">
                  <c:v>25</c:v>
                </c:pt>
                <c:pt idx="1">
                  <c:v>37</c:v>
                </c:pt>
                <c:pt idx="2">
                  <c:v>44</c:v>
                </c:pt>
                <c:pt idx="3">
                  <c:v>40</c:v>
                </c:pt>
                <c:pt idx="4">
                  <c:v>42</c:v>
                </c:pt>
                <c:pt idx="5">
                  <c:v>32</c:v>
                </c:pt>
                <c:pt idx="6">
                  <c:v>34</c:v>
                </c:pt>
                <c:pt idx="7">
                  <c:v>40</c:v>
                </c:pt>
                <c:pt idx="8">
                  <c:v>43</c:v>
                </c:pt>
                <c:pt idx="9">
                  <c:v>51</c:v>
                </c:pt>
                <c:pt idx="10">
                  <c:v>51</c:v>
                </c:pt>
                <c:pt idx="11">
                  <c:v>32</c:v>
                </c:pt>
                <c:pt idx="12">
                  <c:v>8</c:v>
                </c:pt>
                <c:pt idx="1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5D-4961-BA46-96E01C24F658}"/>
            </c:ext>
          </c:extLst>
        </c:ser>
        <c:ser>
          <c:idx val="3"/>
          <c:order val="3"/>
          <c:tx>
            <c:strRef>
              <c:f>'7 клас'!$H$2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клас'!$B$7,'7 клас'!$B$15,'7 клас'!$B$20,'7 клас'!$B$25,'7 клас'!$B$30,'7 клас'!$B$35,'7 клас'!$B$40,'7 клас'!$B$49,'7 клас'!$B$78,'7 клас'!$B$92,'7 клас'!$B$101,'7 клас'!$B$106,'7 клас'!$B$111,'7 клас'!$B$116)</c:f>
              <c:strCache>
                <c:ptCount val="14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клас'!$H$7,'7 клас'!$H$15,'7 клас'!$H$20,'7 клас'!$H$25,'7 клас'!$H$30,'7 клас'!$H$35,'7 клас'!$H$40,'7 клас'!$H$49,'7 клас'!$H$78,'7 клас'!$H$92,'7 клас'!$H$101,'7 клас'!$H$106,'7 клас'!$H$111,'7 клас'!$H$116)</c:f>
              <c:numCache>
                <c:formatCode>General</c:formatCode>
                <c:ptCount val="14"/>
                <c:pt idx="0">
                  <c:v>10</c:v>
                </c:pt>
                <c:pt idx="1">
                  <c:v>33</c:v>
                </c:pt>
                <c:pt idx="2">
                  <c:v>17</c:v>
                </c:pt>
                <c:pt idx="3">
                  <c:v>73</c:v>
                </c:pt>
                <c:pt idx="4">
                  <c:v>54</c:v>
                </c:pt>
                <c:pt idx="5">
                  <c:v>8</c:v>
                </c:pt>
                <c:pt idx="6">
                  <c:v>56</c:v>
                </c:pt>
                <c:pt idx="7">
                  <c:v>50</c:v>
                </c:pt>
                <c:pt idx="8">
                  <c:v>61</c:v>
                </c:pt>
                <c:pt idx="9">
                  <c:v>41</c:v>
                </c:pt>
                <c:pt idx="10">
                  <c:v>29</c:v>
                </c:pt>
                <c:pt idx="11">
                  <c:v>15</c:v>
                </c:pt>
                <c:pt idx="12">
                  <c:v>106</c:v>
                </c:pt>
                <c:pt idx="1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D-4961-BA46-96E01C24F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</a:t>
            </a:r>
            <a:r>
              <a:rPr lang="en-US" sz="2000" b="1">
                <a:solidFill>
                  <a:schemeClr val="tx1"/>
                </a:solidFill>
              </a:rPr>
              <a:t>7</a:t>
            </a:r>
            <a:r>
              <a:rPr lang="uk-UA" sz="2000" b="1">
                <a:solidFill>
                  <a:schemeClr val="tx1"/>
                </a:solidFill>
              </a:rPr>
              <a:t>-го класу за </a:t>
            </a:r>
            <a:r>
              <a:rPr lang="en-US" sz="2000" b="1">
                <a:solidFill>
                  <a:schemeClr val="tx1"/>
                </a:solidFill>
              </a:rPr>
              <a:t>II</a:t>
            </a:r>
            <a:r>
              <a:rPr lang="uk-UA" sz="2000" b="1">
                <a:solidFill>
                  <a:schemeClr val="tx1"/>
                </a:solidFill>
              </a:rPr>
              <a:t>рік2022-2023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val>
            <c:numRef>
              <c:f>'7 клас'!$E$117:$H$117</c:f>
              <c:numCache>
                <c:formatCode>General</c:formatCode>
                <c:ptCount val="4"/>
                <c:pt idx="0">
                  <c:v>15</c:v>
                </c:pt>
                <c:pt idx="1">
                  <c:v>462</c:v>
                </c:pt>
                <c:pt idx="2">
                  <c:v>687</c:v>
                </c:pt>
                <c:pt idx="3">
                  <c:v>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7E-4388-AF97-3FBC2DCFFD4C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07E-4388-AF97-3FBC2DCFFD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07E-4388-AF97-3FBC2DCFFD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07E-4388-AF97-3FBC2DCFFD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07E-4388-AF97-3FBC2DCFFD4C}"/>
              </c:ext>
            </c:extLst>
          </c:dPt>
          <c:cat>
            <c:strRef>
              <c:f>'6 клас'!$E$2:$H$2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'6 клас'!$E$90:$H$90</c:f>
              <c:numCache>
                <c:formatCode>General</c:formatCode>
                <c:ptCount val="4"/>
                <c:pt idx="0">
                  <c:v>1</c:v>
                </c:pt>
                <c:pt idx="1">
                  <c:v>201</c:v>
                </c:pt>
                <c:pt idx="2">
                  <c:v>487</c:v>
                </c:pt>
                <c:pt idx="3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07E-4388-AF97-3FBC2DCFF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  <c:extLst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8-го класупо предметах за рівнями знань за 202</a:t>
            </a:r>
            <a:r>
              <a:rPr lang="en-US" sz="1800">
                <a:solidFill>
                  <a:schemeClr val="tx1"/>
                </a:solidFill>
              </a:rPr>
              <a:t>2</a:t>
            </a:r>
            <a:r>
              <a:rPr lang="uk-UA" sz="1800">
                <a:solidFill>
                  <a:schemeClr val="tx1"/>
                </a:solidFill>
              </a:rPr>
              <a:t>-202</a:t>
            </a:r>
            <a:r>
              <a:rPr lang="en-US" sz="1800">
                <a:solidFill>
                  <a:schemeClr val="tx1"/>
                </a:solidFill>
              </a:rPr>
              <a:t>3</a:t>
            </a:r>
            <a:r>
              <a:rPr lang="uk-UA" sz="1800">
                <a:solidFill>
                  <a:schemeClr val="tx1"/>
                </a:solidFill>
              </a:rPr>
              <a:t> рік (річна) </a:t>
            </a: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 клас'!$E$2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клас'!$B$7,'8 клас'!$B$16,'8 клас'!$B$21,'8 клас'!$B$26,'8 клас'!$B$31,'8 клас'!$B$36,'8 клас'!$B$41,'8 клас'!$B$50,'8 клас'!$B$55,'8 клас'!$B$60,'8 клас'!$B$65,'8 клас'!$B$74,'8 клас'!$B$88,'8 клас'!$B$97,'8 клас'!$B$102,'8 клас'!$B$107,'8 клас'!$B$112)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клас'!$E$7,'8 клас'!$E$16,'8 клас'!$E$21,'8 клас'!$E$26,'8 клас'!$E$31,'8 клас'!$E$36,'8 клас'!$E$41,'8 клас'!$E$50,'8 клас'!$E$55,'8 клас'!$E$60,'8 клас'!$E$65,'8 клас'!$E$74,'8 клас'!$E$88,'8 клас'!$E$97,'8 клас'!$E$102,'8 клас'!$E$107,'8 клас'!$E$112)</c:f>
              <c:numCache>
                <c:formatCode>General</c:formatCode>
                <c:ptCount val="17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D-4DCD-B030-619138B6A6D1}"/>
            </c:ext>
          </c:extLst>
        </c:ser>
        <c:ser>
          <c:idx val="1"/>
          <c:order val="1"/>
          <c:tx>
            <c:strRef>
              <c:f>'8 клас'!$F$2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клас'!$B$7,'8 клас'!$B$16,'8 клас'!$B$21,'8 клас'!$B$26,'8 клас'!$B$31,'8 клас'!$B$36,'8 клас'!$B$41,'8 клас'!$B$50,'8 клас'!$B$55,'8 клас'!$B$60,'8 клас'!$B$65,'8 клас'!$B$74,'8 клас'!$B$88,'8 клас'!$B$97,'8 клас'!$B$102,'8 клас'!$B$107,'8 клас'!$B$112)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клас'!$F$7,'8 клас'!$F$16,'8 клас'!$F$21,'8 клас'!$F$26,'8 клас'!$F$31,'8 клас'!$F$36,'8 клас'!$F$41,'8 клас'!$F$50,'8 клас'!$F$55,'8 клас'!$F$60,'8 клас'!$F$65,'8 клас'!$F$74,'8 клас'!$F$88,'8 клас'!$F$97,'8 клас'!$F$102,'8 клас'!$F$107,'8 клас'!$F$112)</c:f>
              <c:numCache>
                <c:formatCode>General</c:formatCode>
                <c:ptCount val="17"/>
                <c:pt idx="0">
                  <c:v>61</c:v>
                </c:pt>
                <c:pt idx="1">
                  <c:v>32</c:v>
                </c:pt>
                <c:pt idx="2">
                  <c:v>44</c:v>
                </c:pt>
                <c:pt idx="3">
                  <c:v>13</c:v>
                </c:pt>
                <c:pt idx="4">
                  <c:v>11</c:v>
                </c:pt>
                <c:pt idx="5">
                  <c:v>64</c:v>
                </c:pt>
                <c:pt idx="6">
                  <c:v>30</c:v>
                </c:pt>
                <c:pt idx="7">
                  <c:v>16</c:v>
                </c:pt>
                <c:pt idx="8">
                  <c:v>13</c:v>
                </c:pt>
                <c:pt idx="9">
                  <c:v>0</c:v>
                </c:pt>
                <c:pt idx="10">
                  <c:v>9</c:v>
                </c:pt>
                <c:pt idx="11">
                  <c:v>14</c:v>
                </c:pt>
                <c:pt idx="12">
                  <c:v>23</c:v>
                </c:pt>
                <c:pt idx="13">
                  <c:v>41</c:v>
                </c:pt>
                <c:pt idx="14">
                  <c:v>63</c:v>
                </c:pt>
                <c:pt idx="15">
                  <c:v>4</c:v>
                </c:pt>
                <c:pt idx="1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FD-4DCD-B030-619138B6A6D1}"/>
            </c:ext>
          </c:extLst>
        </c:ser>
        <c:ser>
          <c:idx val="2"/>
          <c:order val="2"/>
          <c:tx>
            <c:strRef>
              <c:f>'8 клас'!$G$2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клас'!$B$7,'8 клас'!$B$16,'8 клас'!$B$21,'8 клас'!$B$26,'8 клас'!$B$31,'8 клас'!$B$36,'8 клас'!$B$41,'8 клас'!$B$50,'8 клас'!$B$55,'8 клас'!$B$60,'8 клас'!$B$65,'8 клас'!$B$74,'8 клас'!$B$88,'8 клас'!$B$97,'8 клас'!$B$102,'8 клас'!$B$107,'8 клас'!$B$112)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клас'!$G$7,'8 клас'!$G$16,'8 клас'!$G$21,'8 клас'!$G$26,'8 клас'!$G$31,'8 клас'!$G$36,'8 клас'!$G$41,'8 клас'!$G$50,'8 клас'!$G$55,'8 клас'!$G$60,'8 клас'!$G$65,'8 клас'!$G$74,'8 клас'!$G$88,'8 клас'!$G$97,'8 клас'!$G$102,'8 клас'!$G$107,'8 клас'!$G$112)</c:f>
              <c:numCache>
                <c:formatCode>General</c:formatCode>
                <c:ptCount val="17"/>
                <c:pt idx="0">
                  <c:v>40</c:v>
                </c:pt>
                <c:pt idx="1">
                  <c:v>39</c:v>
                </c:pt>
                <c:pt idx="2">
                  <c:v>55</c:v>
                </c:pt>
                <c:pt idx="3">
                  <c:v>43</c:v>
                </c:pt>
                <c:pt idx="4">
                  <c:v>55</c:v>
                </c:pt>
                <c:pt idx="5">
                  <c:v>37</c:v>
                </c:pt>
                <c:pt idx="6">
                  <c:v>48</c:v>
                </c:pt>
                <c:pt idx="7">
                  <c:v>45</c:v>
                </c:pt>
                <c:pt idx="8">
                  <c:v>38</c:v>
                </c:pt>
                <c:pt idx="9">
                  <c:v>21</c:v>
                </c:pt>
                <c:pt idx="10">
                  <c:v>51</c:v>
                </c:pt>
                <c:pt idx="11">
                  <c:v>50</c:v>
                </c:pt>
                <c:pt idx="12">
                  <c:v>59</c:v>
                </c:pt>
                <c:pt idx="13">
                  <c:v>47</c:v>
                </c:pt>
                <c:pt idx="14">
                  <c:v>36</c:v>
                </c:pt>
                <c:pt idx="15">
                  <c:v>24</c:v>
                </c:pt>
                <c:pt idx="1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FD-4DCD-B030-619138B6A6D1}"/>
            </c:ext>
          </c:extLst>
        </c:ser>
        <c:ser>
          <c:idx val="3"/>
          <c:order val="3"/>
          <c:tx>
            <c:strRef>
              <c:f>'8 клас'!$H$2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клас'!$B$7,'8 клас'!$B$16,'8 клас'!$B$21,'8 клас'!$B$26,'8 клас'!$B$31,'8 клас'!$B$36,'8 клас'!$B$41,'8 клас'!$B$50,'8 клас'!$B$55,'8 клас'!$B$60,'8 клас'!$B$65,'8 клас'!$B$74,'8 клас'!$B$88,'8 клас'!$B$97,'8 клас'!$B$102,'8 клас'!$B$107,'8 клас'!$B$112)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клас'!$H$7,'8 клас'!$H$16,'8 клас'!$H$21,'8 клас'!$H$26,'8 клас'!$H$31,'8 клас'!$H$36,'8 клас'!$H$41,'8 клас'!$H$50,'8 клас'!$H$55,'8 клас'!$H$60,'8 клас'!$H$65,'8 клас'!$H$74,'8 клас'!$H$88,'8 клас'!$H$97,'8 клас'!$H$102,'8 клас'!$H$107,'8 клас'!$H$112)</c:f>
              <c:numCache>
                <c:formatCode>General</c:formatCode>
                <c:ptCount val="17"/>
                <c:pt idx="0">
                  <c:v>45</c:v>
                </c:pt>
                <c:pt idx="1">
                  <c:v>43</c:v>
                </c:pt>
                <c:pt idx="2">
                  <c:v>12</c:v>
                </c:pt>
                <c:pt idx="3">
                  <c:v>60</c:v>
                </c:pt>
                <c:pt idx="4">
                  <c:v>46</c:v>
                </c:pt>
                <c:pt idx="5">
                  <c:v>8</c:v>
                </c:pt>
                <c:pt idx="6">
                  <c:v>36</c:v>
                </c:pt>
                <c:pt idx="7">
                  <c:v>53</c:v>
                </c:pt>
                <c:pt idx="8">
                  <c:v>64</c:v>
                </c:pt>
                <c:pt idx="9">
                  <c:v>94</c:v>
                </c:pt>
                <c:pt idx="10">
                  <c:v>55</c:v>
                </c:pt>
                <c:pt idx="11">
                  <c:v>50</c:v>
                </c:pt>
                <c:pt idx="12">
                  <c:v>42</c:v>
                </c:pt>
                <c:pt idx="13">
                  <c:v>26</c:v>
                </c:pt>
                <c:pt idx="14">
                  <c:v>15</c:v>
                </c:pt>
                <c:pt idx="15">
                  <c:v>84</c:v>
                </c:pt>
                <c:pt idx="1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FD-4DCD-B030-619138B6A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8-го класу за рік 202</a:t>
            </a:r>
            <a:r>
              <a:rPr lang="en-US" sz="2000" b="1">
                <a:solidFill>
                  <a:schemeClr val="tx1"/>
                </a:solidFill>
              </a:rPr>
              <a:t>2</a:t>
            </a:r>
            <a:r>
              <a:rPr lang="uk-UA" sz="2000" b="1">
                <a:solidFill>
                  <a:schemeClr val="tx1"/>
                </a:solidFill>
              </a:rPr>
              <a:t>-202</a:t>
            </a:r>
            <a:r>
              <a:rPr lang="en-US" sz="2000" b="1">
                <a:solidFill>
                  <a:schemeClr val="tx1"/>
                </a:solidFill>
              </a:rPr>
              <a:t>3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6-4EC1-AE42-7375D5D0FF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86-4EC1-AE42-7375D5D0FF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86-4EC1-AE42-7375D5D0FF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86-4EC1-AE42-7375D5D0FF88}"/>
              </c:ext>
            </c:extLst>
          </c:dPt>
          <c:cat>
            <c:strRef>
              <c:f>'8 клас'!$E$2:$H$2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'8 клас'!$E$114:$H$114</c:f>
              <c:numCache>
                <c:formatCode>General</c:formatCode>
                <c:ptCount val="4"/>
                <c:pt idx="0">
                  <c:v>27</c:v>
                </c:pt>
                <c:pt idx="1">
                  <c:v>481</c:v>
                </c:pt>
                <c:pt idx="2">
                  <c:v>728</c:v>
                </c:pt>
                <c:pt idx="3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86-4EC1-AE42-7375D5D0F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962422</xdr:colOff>
      <xdr:row>0</xdr:row>
      <xdr:rowOff>32345</xdr:rowOff>
    </xdr:from>
    <xdr:to>
      <xdr:col>19</xdr:col>
      <xdr:colOff>99218</xdr:colOff>
      <xdr:row>28</xdr:row>
      <xdr:rowOff>208359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14F96AD1-3120-4F23-80A8-4A320ECCE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0</xdr:row>
      <xdr:rowOff>295274</xdr:rowOff>
    </xdr:from>
    <xdr:to>
      <xdr:col>26</xdr:col>
      <xdr:colOff>76200</xdr:colOff>
      <xdr:row>24</xdr:row>
      <xdr:rowOff>66675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84A123DC-E7F5-484C-B75F-EE6040EDA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38099</xdr:colOff>
      <xdr:row>25</xdr:row>
      <xdr:rowOff>0</xdr:rowOff>
    </xdr:from>
    <xdr:to>
      <xdr:col>22</xdr:col>
      <xdr:colOff>257175</xdr:colOff>
      <xdr:row>50</xdr:row>
      <xdr:rowOff>266700</xdr:rowOff>
    </xdr:to>
    <xdr:graphicFrame macro="">
      <xdr:nvGraphicFramePr>
        <xdr:cNvPr id="4" name="Діаграма 3">
          <a:extLst>
            <a:ext uri="{FF2B5EF4-FFF2-40B4-BE49-F238E27FC236}">
              <a16:creationId xmlns:a16="http://schemas.microsoft.com/office/drawing/2014/main" id="{ECCB0595-C94A-42AE-B99E-DF1DE07A0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0</xdr:row>
      <xdr:rowOff>295274</xdr:rowOff>
    </xdr:from>
    <xdr:to>
      <xdr:col>26</xdr:col>
      <xdr:colOff>571500</xdr:colOff>
      <xdr:row>24</xdr:row>
      <xdr:rowOff>66675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7FF8DF6D-DE31-4E14-A8A6-FCA2FC080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38099</xdr:colOff>
      <xdr:row>25</xdr:row>
      <xdr:rowOff>0</xdr:rowOff>
    </xdr:from>
    <xdr:to>
      <xdr:col>22</xdr:col>
      <xdr:colOff>257175</xdr:colOff>
      <xdr:row>50</xdr:row>
      <xdr:rowOff>266700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1191EE60-B115-426B-A34C-42037AAD2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21167</xdr:colOff>
      <xdr:row>0</xdr:row>
      <xdr:rowOff>296334</xdr:rowOff>
    </xdr:from>
    <xdr:to>
      <xdr:col>24</xdr:col>
      <xdr:colOff>601284</xdr:colOff>
      <xdr:row>20</xdr:row>
      <xdr:rowOff>177154</xdr:rowOff>
    </xdr:to>
    <xdr:graphicFrame macro="">
      <xdr:nvGraphicFramePr>
        <xdr:cNvPr id="11" name="Діаграма 10">
          <a:extLst>
            <a:ext uri="{FF2B5EF4-FFF2-40B4-BE49-F238E27FC236}">
              <a16:creationId xmlns:a16="http://schemas.microsoft.com/office/drawing/2014/main" id="{813E0D76-97E8-4D8A-B654-C12548541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</xdr:colOff>
      <xdr:row>21</xdr:row>
      <xdr:rowOff>137160</xdr:rowOff>
    </xdr:from>
    <xdr:to>
      <xdr:col>23</xdr:col>
      <xdr:colOff>45720</xdr:colOff>
      <xdr:row>42</xdr:row>
      <xdr:rowOff>220980</xdr:rowOff>
    </xdr:to>
    <xdr:graphicFrame macro="">
      <xdr:nvGraphicFramePr>
        <xdr:cNvPr id="4" name="Діаграма 3">
          <a:extLst>
            <a:ext uri="{FF2B5EF4-FFF2-40B4-BE49-F238E27FC236}">
              <a16:creationId xmlns:a16="http://schemas.microsoft.com/office/drawing/2014/main" id="{47AAF819-9B40-0F74-7045-267E55036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26</xdr:col>
      <xdr:colOff>34017</xdr:colOff>
      <xdr:row>25</xdr:row>
      <xdr:rowOff>145403</xdr:rowOff>
    </xdr:to>
    <xdr:graphicFrame macro="">
      <xdr:nvGraphicFramePr>
        <xdr:cNvPr id="6" name="Діаграма 5">
          <a:extLst>
            <a:ext uri="{FF2B5EF4-FFF2-40B4-BE49-F238E27FC236}">
              <a16:creationId xmlns:a16="http://schemas.microsoft.com/office/drawing/2014/main" id="{1CC7ED12-FC9D-4ECB-A824-F784B3D8F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24</xdr:col>
      <xdr:colOff>257176</xdr:colOff>
      <xdr:row>56</xdr:row>
      <xdr:rowOff>180975</xdr:rowOff>
    </xdr:to>
    <xdr:graphicFrame macro="">
      <xdr:nvGraphicFramePr>
        <xdr:cNvPr id="8" name="Діаграма 7">
          <a:extLst>
            <a:ext uri="{FF2B5EF4-FFF2-40B4-BE49-F238E27FC236}">
              <a16:creationId xmlns:a16="http://schemas.microsoft.com/office/drawing/2014/main" id="{BA684E87-4053-479A-BB9A-D3785E5B2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1</xdr:row>
      <xdr:rowOff>17973</xdr:rowOff>
    </xdr:from>
    <xdr:to>
      <xdr:col>22</xdr:col>
      <xdr:colOff>297180</xdr:colOff>
      <xdr:row>18</xdr:row>
      <xdr:rowOff>137161</xdr:rowOff>
    </xdr:to>
    <xdr:graphicFrame macro="">
      <xdr:nvGraphicFramePr>
        <xdr:cNvPr id="5" name="Діаграма 4">
          <a:extLst>
            <a:ext uri="{FF2B5EF4-FFF2-40B4-BE49-F238E27FC236}">
              <a16:creationId xmlns:a16="http://schemas.microsoft.com/office/drawing/2014/main" id="{90386DFF-1A5F-428C-BAEE-2EB8CCF54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87630</xdr:colOff>
      <xdr:row>20</xdr:row>
      <xdr:rowOff>116205</xdr:rowOff>
    </xdr:from>
    <xdr:to>
      <xdr:col>20</xdr:col>
      <xdr:colOff>2143125</xdr:colOff>
      <xdr:row>45</xdr:row>
      <xdr:rowOff>133350</xdr:rowOff>
    </xdr:to>
    <xdr:graphicFrame macro="">
      <xdr:nvGraphicFramePr>
        <xdr:cNvPr id="7" name="Діаграма 6">
          <a:extLst>
            <a:ext uri="{FF2B5EF4-FFF2-40B4-BE49-F238E27FC236}">
              <a16:creationId xmlns:a16="http://schemas.microsoft.com/office/drawing/2014/main" id="{B92EBDD7-14A6-472F-BD3D-4089FD97B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21</xdr:col>
      <xdr:colOff>244466</xdr:colOff>
      <xdr:row>22</xdr:row>
      <xdr:rowOff>108741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66C573D0-51ED-419A-9CEE-B4830C789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</xdr:row>
      <xdr:rowOff>0</xdr:rowOff>
    </xdr:from>
    <xdr:to>
      <xdr:col>18</xdr:col>
      <xdr:colOff>470500</xdr:colOff>
      <xdr:row>50</xdr:row>
      <xdr:rowOff>125263</xdr:rowOff>
    </xdr:to>
    <xdr:graphicFrame macro="">
      <xdr:nvGraphicFramePr>
        <xdr:cNvPr id="5" name="Діаграма 4">
          <a:extLst>
            <a:ext uri="{FF2B5EF4-FFF2-40B4-BE49-F238E27FC236}">
              <a16:creationId xmlns:a16="http://schemas.microsoft.com/office/drawing/2014/main" id="{7EC6A947-AC27-4304-86B8-5F8CB794A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21</xdr:col>
      <xdr:colOff>244466</xdr:colOff>
      <xdr:row>20</xdr:row>
      <xdr:rowOff>203991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B187EA22-13B0-4A4E-AEC9-9A9AE58EF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18</xdr:col>
      <xdr:colOff>470500</xdr:colOff>
      <xdr:row>42</xdr:row>
      <xdr:rowOff>77638</xdr:rowOff>
    </xdr:to>
    <xdr:graphicFrame macro="">
      <xdr:nvGraphicFramePr>
        <xdr:cNvPr id="5" name="Діаграма 4">
          <a:extLst>
            <a:ext uri="{FF2B5EF4-FFF2-40B4-BE49-F238E27FC236}">
              <a16:creationId xmlns:a16="http://schemas.microsoft.com/office/drawing/2014/main" id="{A6526D6E-9C64-4197-8231-8BEE56392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37B2-77B8-4A9F-9F2B-034BE569A44A}">
  <dimension ref="A1:V753"/>
  <sheetViews>
    <sheetView tabSelected="1" topLeftCell="C1" zoomScale="96" zoomScaleNormal="96" workbookViewId="0">
      <selection sqref="A1:H1"/>
    </sheetView>
  </sheetViews>
  <sheetFormatPr defaultColWidth="9.140625" defaultRowHeight="18" x14ac:dyDescent="0.25"/>
  <cols>
    <col min="1" max="1" width="43.7109375" style="150" customWidth="1"/>
    <col min="2" max="2" width="14.140625" style="150" customWidth="1"/>
    <col min="3" max="3" width="17" style="150" customWidth="1"/>
    <col min="4" max="4" width="15.28515625" style="150" customWidth="1"/>
    <col min="5" max="5" width="13.28515625" style="150" customWidth="1"/>
    <col min="6" max="6" width="13.7109375" style="150" customWidth="1"/>
    <col min="7" max="7" width="11.85546875" style="150" customWidth="1"/>
    <col min="8" max="8" width="22" style="150" customWidth="1"/>
    <col min="9" max="9" width="18.42578125" style="150" customWidth="1"/>
    <col min="10" max="10" width="13.140625" style="150" customWidth="1"/>
    <col min="11" max="11" width="12.85546875" style="150" customWidth="1"/>
    <col min="12" max="12" width="17.5703125" style="150" customWidth="1"/>
    <col min="13" max="13" width="14.28515625" style="150" customWidth="1"/>
    <col min="14" max="14" width="13.7109375" style="150" customWidth="1"/>
    <col min="15" max="15" width="13.28515625" style="150" customWidth="1"/>
    <col min="16" max="16" width="14.85546875" style="150" customWidth="1"/>
    <col min="17" max="17" width="13.140625" style="150" customWidth="1"/>
    <col min="18" max="18" width="14" style="150" customWidth="1"/>
    <col min="19" max="19" width="12.85546875" style="150" customWidth="1"/>
    <col min="20" max="16384" width="9.140625" style="150"/>
  </cols>
  <sheetData>
    <row r="1" spans="1:22" ht="40.5" customHeight="1" x14ac:dyDescent="0.25">
      <c r="A1" s="398" t="s">
        <v>171</v>
      </c>
      <c r="B1" s="399"/>
      <c r="C1" s="399"/>
      <c r="D1" s="399"/>
      <c r="E1" s="399"/>
      <c r="F1" s="399"/>
      <c r="G1" s="399"/>
      <c r="H1" s="400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151"/>
      <c r="U1" s="151"/>
      <c r="V1" s="151"/>
    </row>
    <row r="2" spans="1:22" ht="54" customHeight="1" x14ac:dyDescent="0.25">
      <c r="A2" s="403" t="s">
        <v>105</v>
      </c>
      <c r="B2" s="405" t="s">
        <v>91</v>
      </c>
      <c r="C2" s="401" t="s">
        <v>109</v>
      </c>
      <c r="D2" s="407" t="s">
        <v>106</v>
      </c>
      <c r="E2" s="407"/>
      <c r="F2" s="407"/>
      <c r="G2" s="407"/>
      <c r="H2" s="401" t="s">
        <v>110</v>
      </c>
      <c r="I2" s="267"/>
      <c r="J2" s="267"/>
      <c r="K2" s="267"/>
      <c r="L2" s="397"/>
      <c r="M2" s="397"/>
      <c r="N2" s="397"/>
      <c r="O2" s="397"/>
      <c r="P2" s="397"/>
      <c r="Q2" s="397"/>
      <c r="R2" s="397"/>
      <c r="S2" s="397"/>
      <c r="T2" s="151"/>
      <c r="U2" s="151"/>
      <c r="V2" s="151"/>
    </row>
    <row r="3" spans="1:22" x14ac:dyDescent="0.25">
      <c r="A3" s="404"/>
      <c r="B3" s="406"/>
      <c r="C3" s="402"/>
      <c r="D3" s="218" t="s">
        <v>100</v>
      </c>
      <c r="E3" s="218" t="s">
        <v>101</v>
      </c>
      <c r="F3" s="218" t="s">
        <v>102</v>
      </c>
      <c r="G3" s="218" t="s">
        <v>103</v>
      </c>
      <c r="H3" s="402"/>
      <c r="I3" s="268"/>
      <c r="J3" s="268"/>
      <c r="K3" s="268"/>
      <c r="L3" s="214"/>
      <c r="M3" s="214"/>
      <c r="N3" s="214"/>
      <c r="O3" s="214"/>
      <c r="P3" s="214"/>
      <c r="Q3" s="214"/>
      <c r="R3" s="214"/>
      <c r="S3" s="214"/>
    </row>
    <row r="4" spans="1:22" x14ac:dyDescent="0.25">
      <c r="A4" s="217" t="s">
        <v>58</v>
      </c>
      <c r="B4" s="216">
        <v>5</v>
      </c>
      <c r="C4" s="216">
        <v>116</v>
      </c>
      <c r="D4" s="216">
        <f>'5 клас'!E78</f>
        <v>0</v>
      </c>
      <c r="E4" s="216">
        <f>'5 клас'!F78</f>
        <v>31</v>
      </c>
      <c r="F4" s="216">
        <f>'5 клас'!G78</f>
        <v>55</v>
      </c>
      <c r="G4" s="216">
        <f>'5 клас'!H78</f>
        <v>30</v>
      </c>
      <c r="H4" s="295">
        <f>(F4+G4)*100/C4</f>
        <v>73.275862068965523</v>
      </c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</row>
    <row r="5" spans="1:22" x14ac:dyDescent="0.25">
      <c r="A5" s="217" t="s">
        <v>58</v>
      </c>
      <c r="B5" s="216">
        <v>6</v>
      </c>
      <c r="C5" s="216">
        <v>91</v>
      </c>
      <c r="D5" s="391">
        <f>'6 клас'!E78</f>
        <v>0</v>
      </c>
      <c r="E5" s="391">
        <f>'6 клас'!F78</f>
        <v>27</v>
      </c>
      <c r="F5" s="391">
        <f>'6 клас'!G78</f>
        <v>41</v>
      </c>
      <c r="G5" s="391">
        <f>'6 клас'!H78</f>
        <v>23</v>
      </c>
      <c r="H5" s="295">
        <f t="shared" ref="H5:H75" si="0">(F5+G5)*100/C5</f>
        <v>70.329670329670336</v>
      </c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</row>
    <row r="6" spans="1:22" x14ac:dyDescent="0.25">
      <c r="A6" s="217" t="s">
        <v>58</v>
      </c>
      <c r="B6" s="216">
        <v>7</v>
      </c>
      <c r="C6" s="216">
        <v>115</v>
      </c>
      <c r="D6" s="216">
        <f>'7 клас'!E101</f>
        <v>0</v>
      </c>
      <c r="E6" s="216">
        <f>'7 клас'!F101</f>
        <v>35</v>
      </c>
      <c r="F6" s="216">
        <f>'7 клас'!G101</f>
        <v>51</v>
      </c>
      <c r="G6" s="216">
        <f>'7 клас'!H101</f>
        <v>29</v>
      </c>
      <c r="H6" s="295">
        <f t="shared" si="0"/>
        <v>69.565217391304344</v>
      </c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</row>
    <row r="7" spans="1:22" x14ac:dyDescent="0.25">
      <c r="A7" s="217" t="s">
        <v>58</v>
      </c>
      <c r="B7" s="216">
        <v>8</v>
      </c>
      <c r="C7" s="216">
        <v>115</v>
      </c>
      <c r="D7" s="216">
        <f>'8 клас'!E97</f>
        <v>2</v>
      </c>
      <c r="E7" s="216">
        <f>'8 клас'!F97</f>
        <v>41</v>
      </c>
      <c r="F7" s="216">
        <f>'8 клас'!G97</f>
        <v>47</v>
      </c>
      <c r="G7" s="216">
        <f>'8 клас'!H97</f>
        <v>26</v>
      </c>
      <c r="H7" s="295">
        <f t="shared" si="0"/>
        <v>63.478260869565219</v>
      </c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</row>
    <row r="8" spans="1:22" x14ac:dyDescent="0.25">
      <c r="A8" s="217" t="s">
        <v>58</v>
      </c>
      <c r="B8" s="216">
        <v>9</v>
      </c>
      <c r="C8" s="216">
        <v>76</v>
      </c>
      <c r="D8" s="216">
        <f>'9 клас '!E96</f>
        <v>1</v>
      </c>
      <c r="E8" s="216">
        <f>'9 клас '!F96</f>
        <v>21</v>
      </c>
      <c r="F8" s="216">
        <f>'9 клас '!G96</f>
        <v>42</v>
      </c>
      <c r="G8" s="216">
        <f>'9 клас '!H96</f>
        <v>13</v>
      </c>
      <c r="H8" s="295">
        <f t="shared" si="0"/>
        <v>72.368421052631575</v>
      </c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</row>
    <row r="9" spans="1:22" x14ac:dyDescent="0.25">
      <c r="A9" s="217" t="s">
        <v>58</v>
      </c>
      <c r="B9" s="216">
        <v>10</v>
      </c>
      <c r="C9" s="216">
        <v>66</v>
      </c>
      <c r="D9" s="216">
        <f>'10 клас'!E66</f>
        <v>0</v>
      </c>
      <c r="E9" s="216">
        <f>'10 клас'!F66</f>
        <v>6</v>
      </c>
      <c r="F9" s="216">
        <f>'10 клас'!G66</f>
        <v>40</v>
      </c>
      <c r="G9" s="216">
        <f>'10 клас'!H66</f>
        <v>21</v>
      </c>
      <c r="H9" s="295">
        <f t="shared" si="0"/>
        <v>92.424242424242422</v>
      </c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</row>
    <row r="10" spans="1:22" ht="18.75" thickBot="1" x14ac:dyDescent="0.3">
      <c r="A10" s="219" t="s">
        <v>58</v>
      </c>
      <c r="B10" s="220">
        <v>11</v>
      </c>
      <c r="C10" s="220">
        <v>58</v>
      </c>
      <c r="D10" s="220">
        <f>'11 клас'!E62</f>
        <v>1</v>
      </c>
      <c r="E10" s="220">
        <f>'11 клас'!F62</f>
        <v>6</v>
      </c>
      <c r="F10" s="220">
        <f>'11 клас'!G62</f>
        <v>27</v>
      </c>
      <c r="G10" s="220">
        <f>'11 клас'!H62</f>
        <v>24</v>
      </c>
      <c r="H10" s="296">
        <f t="shared" si="0"/>
        <v>87.931034482758619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</row>
    <row r="11" spans="1:22" ht="18.75" thickBot="1" x14ac:dyDescent="0.3">
      <c r="A11" s="228" t="s">
        <v>58</v>
      </c>
      <c r="B11" s="297" t="s">
        <v>111</v>
      </c>
      <c r="C11" s="229">
        <f>SUM(C4:C10)</f>
        <v>637</v>
      </c>
      <c r="D11" s="229">
        <f>SUM(D4:D10)</f>
        <v>4</v>
      </c>
      <c r="E11" s="229">
        <f>SUM(E4:E10)</f>
        <v>167</v>
      </c>
      <c r="F11" s="229">
        <f>SUM(F4:F10)</f>
        <v>303</v>
      </c>
      <c r="G11" s="229">
        <f>SUM(G4:G10)</f>
        <v>166</v>
      </c>
      <c r="H11" s="281">
        <f t="shared" si="0"/>
        <v>73.626373626373621</v>
      </c>
      <c r="I11" s="269"/>
      <c r="J11" s="269"/>
      <c r="K11" s="269"/>
      <c r="L11" s="213"/>
      <c r="M11" s="213"/>
      <c r="N11" s="213"/>
      <c r="O11" s="213"/>
      <c r="P11" s="213"/>
      <c r="Q11" s="213"/>
      <c r="R11" s="213"/>
      <c r="S11" s="213"/>
      <c r="T11" s="213"/>
    </row>
    <row r="12" spans="1:22" ht="18.75" thickBot="1" x14ac:dyDescent="0.3">
      <c r="A12" s="237" t="s">
        <v>107</v>
      </c>
      <c r="B12" s="216">
        <v>6</v>
      </c>
      <c r="C12" s="222">
        <v>91</v>
      </c>
      <c r="D12" s="222">
        <f>'6 клас'!E25</f>
        <v>0</v>
      </c>
      <c r="E12" s="222">
        <f>'6 клас'!F25</f>
        <v>22</v>
      </c>
      <c r="F12" s="222">
        <f>'6 клас'!G25</f>
        <v>41</v>
      </c>
      <c r="G12" s="222">
        <f>'6 клас'!H25</f>
        <v>28</v>
      </c>
      <c r="H12" s="271">
        <f t="shared" si="0"/>
        <v>75.824175824175825</v>
      </c>
      <c r="I12" s="270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</row>
    <row r="13" spans="1:22" ht="18.75" thickBot="1" x14ac:dyDescent="0.3">
      <c r="A13" s="221" t="s">
        <v>59</v>
      </c>
      <c r="B13" s="216">
        <v>7</v>
      </c>
      <c r="C13" s="222">
        <v>115</v>
      </c>
      <c r="D13" s="222">
        <f>'7 клас'!E92</f>
        <v>0</v>
      </c>
      <c r="E13" s="222">
        <f>'7 клас'!F92</f>
        <v>23</v>
      </c>
      <c r="F13" s="222">
        <f>'7 клас'!G92</f>
        <v>51</v>
      </c>
      <c r="G13" s="222">
        <f>'7 клас'!H92</f>
        <v>41</v>
      </c>
      <c r="H13" s="271">
        <f t="shared" si="0"/>
        <v>80</v>
      </c>
      <c r="I13" s="270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</row>
    <row r="14" spans="1:22" ht="18.75" thickBot="1" x14ac:dyDescent="0.3">
      <c r="A14" s="221" t="s">
        <v>59</v>
      </c>
      <c r="B14" s="216">
        <v>8</v>
      </c>
      <c r="C14" s="222">
        <v>115</v>
      </c>
      <c r="D14" s="222">
        <f>'8 клас'!E83</f>
        <v>0</v>
      </c>
      <c r="E14" s="222">
        <f>'8 клас'!F83</f>
        <v>6</v>
      </c>
      <c r="F14" s="222">
        <f>'8 клас'!G83</f>
        <v>46</v>
      </c>
      <c r="G14" s="222">
        <f>'8 клас'!H83</f>
        <v>63</v>
      </c>
      <c r="H14" s="271">
        <f t="shared" si="0"/>
        <v>94.782608695652172</v>
      </c>
      <c r="I14" s="270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</row>
    <row r="15" spans="1:22" ht="18.75" thickBot="1" x14ac:dyDescent="0.3">
      <c r="A15" s="221" t="s">
        <v>59</v>
      </c>
      <c r="B15" s="216">
        <v>9</v>
      </c>
      <c r="C15" s="216">
        <v>76</v>
      </c>
      <c r="D15" s="222">
        <f>'9 клас '!E88</f>
        <v>0</v>
      </c>
      <c r="E15" s="222">
        <f>'9 клас '!F88</f>
        <v>16</v>
      </c>
      <c r="F15" s="222">
        <f>'9 клас '!G88</f>
        <v>32</v>
      </c>
      <c r="G15" s="222">
        <f>'9 клас '!H88</f>
        <v>28</v>
      </c>
      <c r="H15" s="271">
        <f t="shared" si="0"/>
        <v>78.94736842105263</v>
      </c>
      <c r="I15" s="270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</row>
    <row r="16" spans="1:22" ht="18.75" thickBot="1" x14ac:dyDescent="0.3">
      <c r="A16" s="221" t="s">
        <v>59</v>
      </c>
      <c r="B16" s="216">
        <v>10</v>
      </c>
      <c r="C16" s="216">
        <v>66</v>
      </c>
      <c r="D16" s="222">
        <f>'10 клас'!E62</f>
        <v>0</v>
      </c>
      <c r="E16" s="222">
        <f>'10 клас'!F62</f>
        <v>10</v>
      </c>
      <c r="F16" s="222">
        <f>'10 клас'!G62</f>
        <v>35</v>
      </c>
      <c r="G16" s="222">
        <f>'10 клас'!H62</f>
        <v>21</v>
      </c>
      <c r="H16" s="271">
        <f t="shared" si="0"/>
        <v>84.848484848484844</v>
      </c>
      <c r="I16" s="270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</row>
    <row r="17" spans="1:20" ht="18.75" thickBot="1" x14ac:dyDescent="0.3">
      <c r="A17" s="226" t="s">
        <v>59</v>
      </c>
      <c r="B17" s="220">
        <v>11</v>
      </c>
      <c r="C17" s="220">
        <v>58</v>
      </c>
      <c r="D17" s="227">
        <f>'11 клас'!E58</f>
        <v>0</v>
      </c>
      <c r="E17" s="227">
        <f>'11 клас'!F58</f>
        <v>16</v>
      </c>
      <c r="F17" s="227">
        <f>'11 клас'!G58</f>
        <v>25</v>
      </c>
      <c r="G17" s="227">
        <f>'11 клас'!H58</f>
        <v>28</v>
      </c>
      <c r="H17" s="271">
        <f t="shared" si="0"/>
        <v>91.379310344827587</v>
      </c>
      <c r="I17" s="270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</row>
    <row r="18" spans="1:20" ht="18.75" thickBot="1" x14ac:dyDescent="0.3">
      <c r="A18" s="237" t="s">
        <v>107</v>
      </c>
      <c r="B18" s="216">
        <v>5</v>
      </c>
      <c r="C18" s="216">
        <v>116</v>
      </c>
      <c r="D18" s="216">
        <f>'5 клас'!E25</f>
        <v>0</v>
      </c>
      <c r="E18" s="216">
        <f>'5 клас'!F25</f>
        <v>25</v>
      </c>
      <c r="F18" s="216">
        <f>'5 клас'!G25</f>
        <v>45</v>
      </c>
      <c r="G18" s="216">
        <f>'5 клас'!H25</f>
        <v>45</v>
      </c>
      <c r="H18" s="271">
        <f t="shared" si="0"/>
        <v>77.58620689655173</v>
      </c>
      <c r="I18" s="270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</row>
    <row r="19" spans="1:20" ht="18.75" thickBot="1" x14ac:dyDescent="0.3">
      <c r="A19" s="216"/>
      <c r="B19" s="216"/>
      <c r="C19" s="216"/>
      <c r="D19" s="216"/>
      <c r="E19" s="216"/>
      <c r="F19" s="216"/>
      <c r="G19" s="216"/>
      <c r="H19" s="392"/>
      <c r="I19" s="270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</row>
    <row r="20" spans="1:20" ht="18.75" thickBot="1" x14ac:dyDescent="0.3">
      <c r="A20" s="236" t="s">
        <v>117</v>
      </c>
      <c r="B20" s="236">
        <v>7</v>
      </c>
      <c r="C20" s="216">
        <v>115</v>
      </c>
      <c r="D20" s="236">
        <f>'7 клас'!E40</f>
        <v>0</v>
      </c>
      <c r="E20" s="236">
        <f>'7 клас'!F40</f>
        <v>25</v>
      </c>
      <c r="F20" s="236">
        <f>'7 клас'!G40</f>
        <v>34</v>
      </c>
      <c r="G20" s="236">
        <f>'7 клас'!H40</f>
        <v>56</v>
      </c>
      <c r="H20" s="271">
        <f t="shared" si="0"/>
        <v>78.260869565217391</v>
      </c>
      <c r="I20" s="270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</row>
    <row r="21" spans="1:20" ht="18.75" thickBot="1" x14ac:dyDescent="0.3">
      <c r="A21" s="236" t="s">
        <v>117</v>
      </c>
      <c r="B21" s="236">
        <v>8</v>
      </c>
      <c r="C21" s="216">
        <v>115</v>
      </c>
      <c r="D21" s="236">
        <f>'8 клас'!E41</f>
        <v>0</v>
      </c>
      <c r="E21" s="236">
        <f>'8 клас'!F41</f>
        <v>30</v>
      </c>
      <c r="F21" s="236">
        <f>'8 клас'!G41</f>
        <v>48</v>
      </c>
      <c r="G21" s="236">
        <f>'8 клас'!H41</f>
        <v>36</v>
      </c>
      <c r="H21" s="271">
        <f t="shared" si="0"/>
        <v>73.043478260869563</v>
      </c>
      <c r="I21" s="270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</row>
    <row r="22" spans="1:20" ht="18.75" thickBot="1" x14ac:dyDescent="0.3">
      <c r="A22" s="236" t="s">
        <v>117</v>
      </c>
      <c r="B22" s="236">
        <v>9</v>
      </c>
      <c r="C22" s="216">
        <v>76</v>
      </c>
      <c r="D22" s="236">
        <f>'9 клас '!E41</f>
        <v>0</v>
      </c>
      <c r="E22" s="236">
        <f>'9 клас '!F41</f>
        <v>12</v>
      </c>
      <c r="F22" s="236">
        <f>'9 клас '!G41</f>
        <v>37</v>
      </c>
      <c r="G22" s="236">
        <f>'9 клас '!H41</f>
        <v>27</v>
      </c>
      <c r="H22" s="271">
        <f t="shared" si="0"/>
        <v>84.21052631578948</v>
      </c>
      <c r="I22" s="270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</row>
    <row r="23" spans="1:20" ht="18.75" thickBot="1" x14ac:dyDescent="0.3">
      <c r="A23" s="236" t="s">
        <v>117</v>
      </c>
      <c r="B23" s="236">
        <v>10</v>
      </c>
      <c r="C23" s="216">
        <v>66</v>
      </c>
      <c r="D23" s="236">
        <f>'10 клас'!E33</f>
        <v>0</v>
      </c>
      <c r="E23" s="236">
        <f>'10 клас'!F33</f>
        <v>11</v>
      </c>
      <c r="F23" s="236">
        <f>'10 клас'!G33</f>
        <v>29</v>
      </c>
      <c r="G23" s="236">
        <f>'10 клас'!H33</f>
        <v>26</v>
      </c>
      <c r="H23" s="271">
        <f t="shared" si="0"/>
        <v>83.333333333333329</v>
      </c>
      <c r="I23" s="270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</row>
    <row r="24" spans="1:20" ht="18.75" thickBot="1" x14ac:dyDescent="0.3">
      <c r="A24" s="249" t="s">
        <v>117</v>
      </c>
      <c r="B24" s="249">
        <v>11</v>
      </c>
      <c r="C24" s="220">
        <v>58</v>
      </c>
      <c r="D24" s="249">
        <f>'11 клас'!E25</f>
        <v>0</v>
      </c>
      <c r="E24" s="249">
        <f>'11 клас'!F25</f>
        <v>4</v>
      </c>
      <c r="F24" s="249">
        <f>'11 клас'!G25</f>
        <v>22</v>
      </c>
      <c r="G24" s="249">
        <f>'11 клас'!H25</f>
        <v>32</v>
      </c>
      <c r="H24" s="271">
        <f t="shared" si="0"/>
        <v>93.103448275862064</v>
      </c>
      <c r="I24" s="270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</row>
    <row r="25" spans="1:20" ht="18.75" thickBot="1" x14ac:dyDescent="0.3">
      <c r="A25" s="223" t="s">
        <v>123</v>
      </c>
      <c r="B25" s="224" t="s">
        <v>112</v>
      </c>
      <c r="C25" s="225">
        <f>SUM(C12:C24)</f>
        <v>1067</v>
      </c>
      <c r="D25" s="225">
        <f>SUM(D12:D24)</f>
        <v>0</v>
      </c>
      <c r="E25" s="225">
        <f>SUM(E12:E24)</f>
        <v>200</v>
      </c>
      <c r="F25" s="225">
        <f>SUM(F12:F24)</f>
        <v>445</v>
      </c>
      <c r="G25" s="225">
        <f>SUM(G12:G24)</f>
        <v>431</v>
      </c>
      <c r="H25" s="271">
        <f t="shared" si="0"/>
        <v>82.099343955014064</v>
      </c>
      <c r="I25" s="270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</row>
    <row r="26" spans="1:20" ht="18.75" thickBot="1" x14ac:dyDescent="0.3">
      <c r="A26" s="221" t="s">
        <v>15</v>
      </c>
      <c r="B26" s="222">
        <v>5</v>
      </c>
      <c r="C26" s="216">
        <v>116</v>
      </c>
      <c r="D26" s="222">
        <f>'5 клас'!E10</f>
        <v>0</v>
      </c>
      <c r="E26" s="222">
        <f>'5 клас'!F10</f>
        <v>28</v>
      </c>
      <c r="F26" s="222">
        <f>'5 клас'!G10</f>
        <v>59</v>
      </c>
      <c r="G26" s="222">
        <f>'5 клас'!H10</f>
        <v>29</v>
      </c>
      <c r="H26" s="276">
        <f t="shared" si="0"/>
        <v>75.862068965517238</v>
      </c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</row>
    <row r="27" spans="1:20" ht="18.75" thickBot="1" x14ac:dyDescent="0.3">
      <c r="A27" s="221" t="s">
        <v>15</v>
      </c>
      <c r="B27" s="222">
        <v>6</v>
      </c>
      <c r="C27" s="216">
        <v>91</v>
      </c>
      <c r="D27" s="230">
        <f>'6 клас'!E10</f>
        <v>0</v>
      </c>
      <c r="E27" s="230">
        <f>'6 клас'!F10</f>
        <v>26</v>
      </c>
      <c r="F27" s="230">
        <f>'6 клас'!G10</f>
        <v>32</v>
      </c>
      <c r="G27" s="230">
        <f>'6 клас'!H10</f>
        <v>33</v>
      </c>
      <c r="H27" s="277">
        <f t="shared" si="0"/>
        <v>71.428571428571431</v>
      </c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</row>
    <row r="28" spans="1:20" ht="18.75" thickBot="1" x14ac:dyDescent="0.3">
      <c r="A28" s="221" t="s">
        <v>15</v>
      </c>
      <c r="B28" s="222">
        <v>7</v>
      </c>
      <c r="C28" s="216">
        <v>115</v>
      </c>
      <c r="D28" s="222">
        <f>'7 клас'!E15</f>
        <v>1</v>
      </c>
      <c r="E28" s="222">
        <f>'7 клас'!F15</f>
        <v>30</v>
      </c>
      <c r="F28" s="222">
        <f>'7 клас'!G15</f>
        <v>37</v>
      </c>
      <c r="G28" s="222">
        <f>'7 клас'!H15</f>
        <v>33</v>
      </c>
      <c r="H28" s="277">
        <f t="shared" si="0"/>
        <v>60.869565217391305</v>
      </c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</row>
    <row r="29" spans="1:20" ht="18.75" thickBot="1" x14ac:dyDescent="0.3">
      <c r="A29" s="221" t="s">
        <v>15</v>
      </c>
      <c r="B29" s="222">
        <v>8</v>
      </c>
      <c r="C29" s="216">
        <v>115</v>
      </c>
      <c r="D29" s="222">
        <f>'8 клас'!E16</f>
        <v>1</v>
      </c>
      <c r="E29" s="222">
        <f>'8 клас'!F16</f>
        <v>32</v>
      </c>
      <c r="F29" s="222">
        <f>'8 клас'!G16</f>
        <v>39</v>
      </c>
      <c r="G29" s="222">
        <f>'8 клас'!H16</f>
        <v>43</v>
      </c>
      <c r="H29" s="277">
        <f t="shared" si="0"/>
        <v>71.304347826086953</v>
      </c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</row>
    <row r="30" spans="1:20" ht="18.75" thickBot="1" x14ac:dyDescent="0.3">
      <c r="A30" s="221" t="s">
        <v>15</v>
      </c>
      <c r="B30" s="222">
        <v>9</v>
      </c>
      <c r="C30" s="216">
        <v>76</v>
      </c>
      <c r="D30" s="222">
        <f>'9 клас '!E16</f>
        <v>0</v>
      </c>
      <c r="E30" s="222">
        <f>'9 клас '!F16</f>
        <v>18</v>
      </c>
      <c r="F30" s="222">
        <f>'9 клас '!G16</f>
        <v>31</v>
      </c>
      <c r="G30" s="222">
        <f>'9 клас '!H16</f>
        <v>27</v>
      </c>
      <c r="H30" s="277">
        <f t="shared" si="0"/>
        <v>76.315789473684205</v>
      </c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</row>
    <row r="31" spans="1:20" ht="18.75" thickBot="1" x14ac:dyDescent="0.3">
      <c r="A31" s="221" t="s">
        <v>15</v>
      </c>
      <c r="B31" s="222">
        <v>10</v>
      </c>
      <c r="C31" s="216">
        <v>66</v>
      </c>
      <c r="D31" s="222">
        <f>'10 клас'!E13</f>
        <v>0</v>
      </c>
      <c r="E31" s="222">
        <f>'10 клас'!F13</f>
        <v>14</v>
      </c>
      <c r="F31" s="222">
        <f>'10 клас'!G13</f>
        <v>40</v>
      </c>
      <c r="G31" s="222">
        <f>'10 клас'!H13</f>
        <v>12</v>
      </c>
      <c r="H31" s="277">
        <f t="shared" si="0"/>
        <v>78.787878787878782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</row>
    <row r="32" spans="1:20" ht="18.75" thickBot="1" x14ac:dyDescent="0.3">
      <c r="A32" s="226" t="s">
        <v>15</v>
      </c>
      <c r="B32" s="227">
        <v>11</v>
      </c>
      <c r="C32" s="220">
        <v>58</v>
      </c>
      <c r="D32" s="227">
        <f>'11 клас'!E9</f>
        <v>0</v>
      </c>
      <c r="E32" s="227">
        <f>'11 клас'!F9</f>
        <v>6</v>
      </c>
      <c r="F32" s="227">
        <f>'11 клас'!G9</f>
        <v>22</v>
      </c>
      <c r="G32" s="227">
        <f>'11 клас'!H9</f>
        <v>30</v>
      </c>
      <c r="H32" s="278">
        <f t="shared" si="0"/>
        <v>89.65517241379311</v>
      </c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</row>
    <row r="33" spans="1:20" ht="18.75" thickBot="1" x14ac:dyDescent="0.3">
      <c r="A33" s="231" t="s">
        <v>122</v>
      </c>
      <c r="B33" s="232" t="s">
        <v>112</v>
      </c>
      <c r="C33" s="232">
        <f>SUM(C26:C32)</f>
        <v>637</v>
      </c>
      <c r="D33" s="232">
        <f>SUM(D26:D32)</f>
        <v>2</v>
      </c>
      <c r="E33" s="232">
        <f>SUM(E26:E32)</f>
        <v>154</v>
      </c>
      <c r="F33" s="232">
        <f>SUM(F26:F32)</f>
        <v>260</v>
      </c>
      <c r="G33" s="232">
        <f>SUM(G26:G32)</f>
        <v>207</v>
      </c>
      <c r="H33" s="277">
        <f t="shared" si="0"/>
        <v>73.312401883830461</v>
      </c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</row>
    <row r="34" spans="1:20" ht="18.75" thickBot="1" x14ac:dyDescent="0.3">
      <c r="A34" s="221" t="s">
        <v>6</v>
      </c>
      <c r="B34" s="222">
        <v>5</v>
      </c>
      <c r="C34" s="216">
        <v>116</v>
      </c>
      <c r="D34" s="222">
        <f>'5 клас'!E62</f>
        <v>1</v>
      </c>
      <c r="E34" s="222">
        <f>'5 клас'!F62</f>
        <v>3</v>
      </c>
      <c r="F34" s="222">
        <f>'5 клас'!G62</f>
        <v>44</v>
      </c>
      <c r="G34" s="222">
        <f>'5 клас'!H62</f>
        <v>68</v>
      </c>
      <c r="H34" s="279">
        <f t="shared" si="0"/>
        <v>96.551724137931032</v>
      </c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</row>
    <row r="35" spans="1:20" ht="18.75" thickBot="1" x14ac:dyDescent="0.3">
      <c r="A35" s="221" t="s">
        <v>6</v>
      </c>
      <c r="B35" s="222">
        <v>6</v>
      </c>
      <c r="C35" s="216">
        <v>91</v>
      </c>
      <c r="D35" s="222">
        <f>'6 клас'!E62</f>
        <v>0</v>
      </c>
      <c r="E35" s="222">
        <f>'6 клас'!F62</f>
        <v>1</v>
      </c>
      <c r="F35" s="222">
        <f>'6 клас'!G62</f>
        <v>39</v>
      </c>
      <c r="G35" s="222">
        <f>'6 клас'!H62</f>
        <v>51</v>
      </c>
      <c r="H35" s="279">
        <f t="shared" si="0"/>
        <v>98.901098901098905</v>
      </c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</row>
    <row r="36" spans="1:20" ht="18.75" thickBot="1" x14ac:dyDescent="0.3">
      <c r="A36" s="221" t="s">
        <v>6</v>
      </c>
      <c r="B36" s="222">
        <v>7</v>
      </c>
      <c r="C36" s="216">
        <v>115</v>
      </c>
      <c r="D36" s="222">
        <f>'7 клас'!E78</f>
        <v>0</v>
      </c>
      <c r="E36" s="222">
        <f>'7 клас'!F78</f>
        <v>11</v>
      </c>
      <c r="F36" s="222">
        <f>'7 клас'!G78</f>
        <v>43</v>
      </c>
      <c r="G36" s="222">
        <f>'7 клас'!H78</f>
        <v>61</v>
      </c>
      <c r="H36" s="279">
        <f t="shared" si="0"/>
        <v>90.434782608695656</v>
      </c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</row>
    <row r="37" spans="1:20" ht="18.75" thickBot="1" x14ac:dyDescent="0.3">
      <c r="A37" s="221" t="s">
        <v>6</v>
      </c>
      <c r="B37" s="222">
        <v>8</v>
      </c>
      <c r="C37" s="216">
        <v>115</v>
      </c>
      <c r="D37" s="222">
        <f>'8 клас'!E74</f>
        <v>0</v>
      </c>
      <c r="E37" s="222">
        <f>'8 клас'!F74</f>
        <v>14</v>
      </c>
      <c r="F37" s="222">
        <f>'8 клас'!G74</f>
        <v>50</v>
      </c>
      <c r="G37" s="222">
        <f>'8 клас'!H74</f>
        <v>50</v>
      </c>
      <c r="H37" s="279">
        <f t="shared" si="0"/>
        <v>86.956521739130437</v>
      </c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</row>
    <row r="38" spans="1:20" ht="18.75" thickBot="1" x14ac:dyDescent="0.3">
      <c r="A38" s="226" t="s">
        <v>6</v>
      </c>
      <c r="B38" s="227">
        <v>9</v>
      </c>
      <c r="C38" s="216">
        <v>76</v>
      </c>
      <c r="D38" s="227">
        <f>'9 клас '!E75</f>
        <v>0</v>
      </c>
      <c r="E38" s="227">
        <f>'9 клас '!F75</f>
        <v>12</v>
      </c>
      <c r="F38" s="227">
        <f>'9 клас '!G75</f>
        <v>22</v>
      </c>
      <c r="G38" s="227">
        <f>'9 клас '!H75</f>
        <v>41</v>
      </c>
      <c r="H38" s="280">
        <f t="shared" si="0"/>
        <v>82.89473684210526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</row>
    <row r="39" spans="1:20" ht="18.75" thickBot="1" x14ac:dyDescent="0.3">
      <c r="A39" s="233" t="s">
        <v>6</v>
      </c>
      <c r="B39" s="234" t="s">
        <v>112</v>
      </c>
      <c r="C39" s="234">
        <f>SUM(C34:C38)</f>
        <v>513</v>
      </c>
      <c r="D39" s="234">
        <f>SUM(D34:D38)</f>
        <v>1</v>
      </c>
      <c r="E39" s="234">
        <f>SUM(E34:E38)</f>
        <v>41</v>
      </c>
      <c r="F39" s="234">
        <f>SUM(F34:F38)</f>
        <v>198</v>
      </c>
      <c r="G39" s="234">
        <f>SUM(G34:G38)</f>
        <v>271</v>
      </c>
      <c r="H39" s="279">
        <f t="shared" si="0"/>
        <v>91.423001949317737</v>
      </c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</row>
    <row r="40" spans="1:20" ht="18.75" thickBot="1" x14ac:dyDescent="0.3">
      <c r="A40" s="235" t="s">
        <v>43</v>
      </c>
      <c r="B40" s="236">
        <v>5</v>
      </c>
      <c r="C40" s="236">
        <v>116</v>
      </c>
      <c r="D40" s="236">
        <f>'5 клас'!E39</f>
        <v>0</v>
      </c>
      <c r="E40" s="236">
        <f>'5 клас'!F39</f>
        <v>40</v>
      </c>
      <c r="F40" s="236">
        <f>'5 клас'!G39</f>
        <v>53</v>
      </c>
      <c r="G40" s="236">
        <f>'5 клас'!H39</f>
        <v>23</v>
      </c>
      <c r="H40" s="274">
        <f t="shared" si="0"/>
        <v>65.517241379310349</v>
      </c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</row>
    <row r="41" spans="1:20" ht="18.75" thickBot="1" x14ac:dyDescent="0.3">
      <c r="A41" s="235" t="s">
        <v>43</v>
      </c>
      <c r="B41" s="236">
        <v>6</v>
      </c>
      <c r="C41" s="236">
        <v>91</v>
      </c>
      <c r="D41" s="236">
        <f>'6 клас'!E39</f>
        <v>0</v>
      </c>
      <c r="E41" s="236">
        <f>'6 клас'!F39</f>
        <v>28</v>
      </c>
      <c r="F41" s="236">
        <f>'6 клас'!G39</f>
        <v>38</v>
      </c>
      <c r="G41" s="236">
        <f>'6 клас'!H39</f>
        <v>25</v>
      </c>
      <c r="H41" s="274">
        <f t="shared" si="0"/>
        <v>69.230769230769226</v>
      </c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</row>
    <row r="42" spans="1:20" ht="18.75" thickBot="1" x14ac:dyDescent="0.3">
      <c r="A42" s="235" t="s">
        <v>43</v>
      </c>
      <c r="B42" s="236">
        <v>11</v>
      </c>
      <c r="C42" s="236">
        <v>58</v>
      </c>
      <c r="D42" s="236">
        <f>'11 клас'!E47</f>
        <v>0</v>
      </c>
      <c r="E42" s="236">
        <f>'11 клас'!F47</f>
        <v>19</v>
      </c>
      <c r="F42" s="236">
        <f>'11 клас'!G47</f>
        <v>25</v>
      </c>
      <c r="G42" s="236">
        <f>'11 клас'!H47</f>
        <v>15</v>
      </c>
      <c r="H42" s="274">
        <f t="shared" si="0"/>
        <v>68.965517241379317</v>
      </c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</row>
    <row r="43" spans="1:20" ht="18.75" thickBot="1" x14ac:dyDescent="0.3">
      <c r="A43" s="217" t="s">
        <v>44</v>
      </c>
      <c r="B43" s="237">
        <v>7</v>
      </c>
      <c r="C43" s="237">
        <v>115</v>
      </c>
      <c r="D43" s="237">
        <f>'7 клас'!E7</f>
        <v>2</v>
      </c>
      <c r="E43" s="237">
        <f>'7 клас'!F7</f>
        <v>78</v>
      </c>
      <c r="F43" s="237">
        <f>'7 клас'!G7</f>
        <v>25</v>
      </c>
      <c r="G43" s="237">
        <f>'7 клас'!H7</f>
        <v>10</v>
      </c>
      <c r="H43" s="274">
        <f t="shared" si="0"/>
        <v>30.434782608695652</v>
      </c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</row>
    <row r="44" spans="1:20" ht="18.75" thickBot="1" x14ac:dyDescent="0.3">
      <c r="A44" s="217" t="s">
        <v>45</v>
      </c>
      <c r="B44" s="216">
        <v>7</v>
      </c>
      <c r="C44" s="216">
        <v>115</v>
      </c>
      <c r="D44" s="216">
        <f>'7 клас'!E35</f>
        <v>0</v>
      </c>
      <c r="E44" s="216">
        <f>'7 клас'!F35</f>
        <v>75</v>
      </c>
      <c r="F44" s="216">
        <f>'7 клас'!G35</f>
        <v>32</v>
      </c>
      <c r="G44" s="216">
        <f>'7 клас'!H35</f>
        <v>8</v>
      </c>
      <c r="H44" s="274">
        <f t="shared" si="0"/>
        <v>34.782608695652172</v>
      </c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</row>
    <row r="45" spans="1:20" ht="18.75" thickBot="1" x14ac:dyDescent="0.3">
      <c r="A45" s="217" t="s">
        <v>44</v>
      </c>
      <c r="B45" s="216">
        <v>8</v>
      </c>
      <c r="C45" s="216">
        <v>115</v>
      </c>
      <c r="D45" s="216">
        <f>'8 клас'!E7</f>
        <v>4</v>
      </c>
      <c r="E45" s="216">
        <f>'8 клас'!F7</f>
        <v>61</v>
      </c>
      <c r="F45" s="216">
        <f>'8 клас'!G7</f>
        <v>40</v>
      </c>
      <c r="G45" s="216">
        <f>'8 клас'!H7</f>
        <v>45</v>
      </c>
      <c r="H45" s="274">
        <f t="shared" si="0"/>
        <v>73.913043478260875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</row>
    <row r="46" spans="1:20" ht="18.75" thickBot="1" x14ac:dyDescent="0.3">
      <c r="A46" s="217" t="s">
        <v>45</v>
      </c>
      <c r="B46" s="216">
        <v>8</v>
      </c>
      <c r="C46" s="216">
        <v>115</v>
      </c>
      <c r="D46" s="216">
        <f>'8 клас'!E36</f>
        <v>6</v>
      </c>
      <c r="E46" s="216">
        <f>'8 клас'!F36</f>
        <v>64</v>
      </c>
      <c r="F46" s="216">
        <f>'8 клас'!G36</f>
        <v>37</v>
      </c>
      <c r="G46" s="216">
        <f>'8 клас'!H36</f>
        <v>8</v>
      </c>
      <c r="H46" s="274">
        <f t="shared" si="0"/>
        <v>39.130434782608695</v>
      </c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</row>
    <row r="47" spans="1:20" ht="18.75" thickBot="1" x14ac:dyDescent="0.3">
      <c r="A47" s="217" t="s">
        <v>44</v>
      </c>
      <c r="B47" s="216">
        <v>9</v>
      </c>
      <c r="C47" s="216">
        <v>76</v>
      </c>
      <c r="D47" s="216">
        <f>'9 клас '!E7</f>
        <v>0</v>
      </c>
      <c r="E47" s="216">
        <f>'9 клас '!F7</f>
        <v>21</v>
      </c>
      <c r="F47" s="216">
        <f>'9 клас '!G7</f>
        <v>44</v>
      </c>
      <c r="G47" s="216">
        <f>'9 клас '!H7</f>
        <v>11</v>
      </c>
      <c r="H47" s="274">
        <f t="shared" si="0"/>
        <v>72.368421052631575</v>
      </c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</row>
    <row r="48" spans="1:20" ht="18.75" thickBot="1" x14ac:dyDescent="0.3">
      <c r="A48" s="217" t="s">
        <v>45</v>
      </c>
      <c r="B48" s="216">
        <v>9</v>
      </c>
      <c r="C48" s="216">
        <v>76</v>
      </c>
      <c r="D48" s="216">
        <f>'9 клас '!E36</f>
        <v>0</v>
      </c>
      <c r="E48" s="216">
        <f>'9 клас '!F36</f>
        <v>18</v>
      </c>
      <c r="F48" s="216">
        <f>'9 клас '!G36</f>
        <v>44</v>
      </c>
      <c r="G48" s="216">
        <f>'9 клас '!H36</f>
        <v>14</v>
      </c>
      <c r="H48" s="274">
        <f t="shared" si="0"/>
        <v>76.315789473684205</v>
      </c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</row>
    <row r="49" spans="1:20" ht="18.75" thickBot="1" x14ac:dyDescent="0.3">
      <c r="A49" s="217" t="s">
        <v>43</v>
      </c>
      <c r="B49" s="216">
        <v>10</v>
      </c>
      <c r="C49" s="216">
        <v>66</v>
      </c>
      <c r="D49" s="216">
        <f>'10 клас'!E6</f>
        <v>1</v>
      </c>
      <c r="E49" s="216">
        <f>'10 клас'!F6</f>
        <v>33</v>
      </c>
      <c r="F49" s="216">
        <f>'10 клас'!G6</f>
        <v>27</v>
      </c>
      <c r="G49" s="216">
        <f>'10 клас'!H6</f>
        <v>5</v>
      </c>
      <c r="H49" s="274">
        <f t="shared" si="0"/>
        <v>48.484848484848484</v>
      </c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</row>
    <row r="50" spans="1:20" ht="18.75" thickBot="1" x14ac:dyDescent="0.3">
      <c r="A50" s="217"/>
      <c r="B50" s="216"/>
      <c r="C50" s="216"/>
      <c r="D50" s="216"/>
      <c r="E50" s="216"/>
      <c r="F50" s="216"/>
      <c r="G50" s="216"/>
      <c r="H50" s="274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</row>
    <row r="51" spans="1:20" ht="18.75" thickBot="1" x14ac:dyDescent="0.3">
      <c r="A51" s="219"/>
      <c r="B51" s="220"/>
      <c r="C51" s="220"/>
      <c r="D51" s="220"/>
      <c r="E51" s="220"/>
      <c r="F51" s="220"/>
      <c r="G51" s="220"/>
      <c r="H51" s="275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</row>
    <row r="52" spans="1:20" ht="18.75" thickBot="1" x14ac:dyDescent="0.3">
      <c r="A52" s="238" t="s">
        <v>113</v>
      </c>
      <c r="B52" s="239" t="s">
        <v>112</v>
      </c>
      <c r="C52" s="239">
        <f>SUM(C40:C51)</f>
        <v>943</v>
      </c>
      <c r="D52" s="239">
        <f>SUM(D40:D51)</f>
        <v>13</v>
      </c>
      <c r="E52" s="239">
        <f>SUM(E40:E51)</f>
        <v>437</v>
      </c>
      <c r="F52" s="239">
        <f>SUM(F40:F51)</f>
        <v>365</v>
      </c>
      <c r="G52" s="239">
        <f>SUM(G40:G51)</f>
        <v>164</v>
      </c>
      <c r="H52" s="274">
        <f t="shared" si="0"/>
        <v>56.097560975609753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</row>
    <row r="53" spans="1:20" ht="18.75" thickBot="1" x14ac:dyDescent="0.3">
      <c r="A53" s="226" t="s">
        <v>28</v>
      </c>
      <c r="B53" s="227">
        <v>5</v>
      </c>
      <c r="C53" s="227">
        <v>116</v>
      </c>
      <c r="D53" s="227">
        <f>'5 клас'!E54</f>
        <v>0</v>
      </c>
      <c r="E53" s="227">
        <f>'5 клас'!F54</f>
        <v>30</v>
      </c>
      <c r="F53" s="227">
        <f>'5 клас'!G54</f>
        <v>54</v>
      </c>
      <c r="G53" s="227">
        <f>'5 клас'!H54</f>
        <v>32</v>
      </c>
      <c r="H53" s="392">
        <f t="shared" si="0"/>
        <v>74.137931034482762</v>
      </c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</row>
    <row r="54" spans="1:20" ht="18.75" thickBot="1" x14ac:dyDescent="0.3">
      <c r="A54" s="226" t="s">
        <v>28</v>
      </c>
      <c r="B54" s="227">
        <v>6</v>
      </c>
      <c r="C54" s="227">
        <v>91</v>
      </c>
      <c r="D54" s="227">
        <f>'6 клас'!E54</f>
        <v>1</v>
      </c>
      <c r="E54" s="227">
        <f>'6 клас'!F54</f>
        <v>30</v>
      </c>
      <c r="F54" s="227">
        <f>'6 клас'!G54</f>
        <v>43</v>
      </c>
      <c r="G54" s="227">
        <f>'6 клас'!H54</f>
        <v>17</v>
      </c>
      <c r="H54" s="392">
        <f t="shared" si="0"/>
        <v>65.934065934065927</v>
      </c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</row>
    <row r="55" spans="1:20" ht="18.75" thickBot="1" x14ac:dyDescent="0.3">
      <c r="A55" s="240" t="s">
        <v>28</v>
      </c>
      <c r="B55" s="241" t="s">
        <v>112</v>
      </c>
      <c r="C55" s="241">
        <f t="shared" ref="C55:G55" si="1">SUM(C53:C54)</f>
        <v>207</v>
      </c>
      <c r="D55" s="241">
        <f t="shared" si="1"/>
        <v>1</v>
      </c>
      <c r="E55" s="241">
        <f t="shared" si="1"/>
        <v>60</v>
      </c>
      <c r="F55" s="241">
        <f t="shared" si="1"/>
        <v>97</v>
      </c>
      <c r="G55" s="241">
        <f t="shared" si="1"/>
        <v>49</v>
      </c>
      <c r="H55" s="392">
        <f t="shared" si="0"/>
        <v>70.531400966183568</v>
      </c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</row>
    <row r="56" spans="1:20" ht="18.75" thickBot="1" x14ac:dyDescent="0.3">
      <c r="A56" s="221" t="s">
        <v>108</v>
      </c>
      <c r="B56" s="222">
        <v>5</v>
      </c>
      <c r="C56" s="216">
        <v>116</v>
      </c>
      <c r="D56" s="222">
        <f>'5 клас'!E20</f>
        <v>0</v>
      </c>
      <c r="E56" s="222">
        <f>'5 клас'!F20</f>
        <v>23</v>
      </c>
      <c r="F56" s="222">
        <f>'5 клас'!G20</f>
        <v>37</v>
      </c>
      <c r="G56" s="222">
        <f>'5 клас'!H20</f>
        <v>55</v>
      </c>
      <c r="H56" s="281">
        <f t="shared" si="0"/>
        <v>79.310344827586206</v>
      </c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</row>
    <row r="57" spans="1:20" ht="18.75" thickBot="1" x14ac:dyDescent="0.3">
      <c r="A57" s="221" t="s">
        <v>108</v>
      </c>
      <c r="B57" s="222">
        <v>6</v>
      </c>
      <c r="C57" s="216">
        <v>91</v>
      </c>
      <c r="D57" s="222">
        <f>'6 клас'!E20</f>
        <v>0</v>
      </c>
      <c r="E57" s="222">
        <f>'6 клас'!F20</f>
        <v>9</v>
      </c>
      <c r="F57" s="222">
        <f>'6 клас'!G20</f>
        <v>41</v>
      </c>
      <c r="G57" s="222">
        <f>'6 клас'!H20</f>
        <v>40</v>
      </c>
      <c r="H57" s="281">
        <f t="shared" si="0"/>
        <v>89.010989010989007</v>
      </c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</row>
    <row r="58" spans="1:20" ht="18.75" thickBot="1" x14ac:dyDescent="0.3">
      <c r="A58" s="217" t="s">
        <v>1</v>
      </c>
      <c r="B58" s="222">
        <v>7</v>
      </c>
      <c r="C58" s="216">
        <v>115</v>
      </c>
      <c r="D58" s="222">
        <f>'7 клас'!E69</f>
        <v>1</v>
      </c>
      <c r="E58" s="222">
        <f>'7 клас'!F69</f>
        <v>0</v>
      </c>
      <c r="F58" s="222">
        <f>'7 клас'!G69</f>
        <v>36</v>
      </c>
      <c r="G58" s="222">
        <f>'7 клас'!H69</f>
        <v>77</v>
      </c>
      <c r="H58" s="281">
        <f t="shared" si="0"/>
        <v>98.260869565217391</v>
      </c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</row>
    <row r="59" spans="1:20" ht="18.75" thickBot="1" x14ac:dyDescent="0.3">
      <c r="A59" s="217" t="s">
        <v>1</v>
      </c>
      <c r="B59" s="222">
        <v>8</v>
      </c>
      <c r="C59" s="216">
        <v>115</v>
      </c>
      <c r="D59" s="222">
        <f>'8 клас'!E65</f>
        <v>0</v>
      </c>
      <c r="E59" s="222">
        <f>'8 клас'!F65</f>
        <v>9</v>
      </c>
      <c r="F59" s="222">
        <f>'8 клас'!G65</f>
        <v>51</v>
      </c>
      <c r="G59" s="222">
        <f>'8 клас'!H65</f>
        <v>55</v>
      </c>
      <c r="H59" s="281">
        <f t="shared" si="0"/>
        <v>92.173913043478265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</row>
    <row r="60" spans="1:20" ht="18.75" thickBot="1" x14ac:dyDescent="0.3">
      <c r="A60" s="219" t="s">
        <v>1</v>
      </c>
      <c r="B60" s="227">
        <v>9</v>
      </c>
      <c r="C60" s="216">
        <v>76</v>
      </c>
      <c r="D60" s="227">
        <f>'9 клас '!E62</f>
        <v>0</v>
      </c>
      <c r="E60" s="227">
        <f>'9 клас '!F62</f>
        <v>8</v>
      </c>
      <c r="F60" s="227">
        <f>'9 клас '!G62</f>
        <v>29</v>
      </c>
      <c r="G60" s="227">
        <f>'9 клас '!H62</f>
        <v>39</v>
      </c>
      <c r="H60" s="272">
        <f t="shared" si="0"/>
        <v>89.473684210526315</v>
      </c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</row>
    <row r="61" spans="1:20" ht="18.75" thickBot="1" x14ac:dyDescent="0.3">
      <c r="A61" s="242" t="s">
        <v>114</v>
      </c>
      <c r="B61" s="228" t="s">
        <v>112</v>
      </c>
      <c r="C61" s="229">
        <f>SUM(C56:C60)</f>
        <v>513</v>
      </c>
      <c r="D61" s="229">
        <f>SUM(D56:D60)</f>
        <v>1</v>
      </c>
      <c r="E61" s="229">
        <f>SUM(E56:E60)</f>
        <v>49</v>
      </c>
      <c r="F61" s="229">
        <f>SUM(F56:F60)</f>
        <v>194</v>
      </c>
      <c r="G61" s="229">
        <f>SUM(G56:G60)</f>
        <v>266</v>
      </c>
      <c r="H61" s="281">
        <f t="shared" si="0"/>
        <v>89.668615984405463</v>
      </c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</row>
    <row r="62" spans="1:20" ht="18.75" thickBot="1" x14ac:dyDescent="0.3">
      <c r="A62" s="393" t="s">
        <v>85</v>
      </c>
      <c r="B62" s="222">
        <v>5</v>
      </c>
      <c r="C62" s="222">
        <v>116</v>
      </c>
      <c r="D62" s="222">
        <f>'5 клас'!E15</f>
        <v>0</v>
      </c>
      <c r="E62" s="222">
        <f>'5 клас'!F15</f>
        <v>2</v>
      </c>
      <c r="F62" s="222">
        <f>'5 клас'!G15</f>
        <v>39</v>
      </c>
      <c r="G62" s="222">
        <f>'5 клас'!H15</f>
        <v>75</v>
      </c>
      <c r="H62" s="273">
        <f t="shared" si="0"/>
        <v>98.275862068965523</v>
      </c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</row>
    <row r="63" spans="1:20" ht="18.75" thickBot="1" x14ac:dyDescent="0.3">
      <c r="A63" s="393" t="s">
        <v>85</v>
      </c>
      <c r="B63" s="216">
        <v>6</v>
      </c>
      <c r="C63" s="216">
        <v>91</v>
      </c>
      <c r="D63" s="216">
        <f>'6 клас'!E15</f>
        <v>0</v>
      </c>
      <c r="E63" s="216">
        <f>'6 клас'!F15</f>
        <v>26</v>
      </c>
      <c r="F63" s="216">
        <f>'6 клас'!G15</f>
        <v>42</v>
      </c>
      <c r="G63" s="216">
        <f>'6 клас'!H15</f>
        <v>20</v>
      </c>
      <c r="H63" s="273">
        <f t="shared" si="0"/>
        <v>68.131868131868131</v>
      </c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</row>
    <row r="64" spans="1:20" ht="18.75" thickBot="1" x14ac:dyDescent="0.3">
      <c r="A64" s="217" t="s">
        <v>52</v>
      </c>
      <c r="B64" s="216">
        <v>10</v>
      </c>
      <c r="C64" s="216">
        <v>66</v>
      </c>
      <c r="D64" s="216">
        <f>'10 клас'!E51</f>
        <v>0</v>
      </c>
      <c r="E64" s="216">
        <f>'10 клас'!F51</f>
        <v>4</v>
      </c>
      <c r="F64" s="216">
        <f>'10 клас'!G51</f>
        <v>23</v>
      </c>
      <c r="G64" s="216">
        <f>'10 клас'!H51</f>
        <v>39</v>
      </c>
      <c r="H64" s="273">
        <f t="shared" si="0"/>
        <v>93.939393939393938</v>
      </c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</row>
    <row r="65" spans="1:20" ht="18.75" thickBot="1" x14ac:dyDescent="0.3">
      <c r="A65" s="217" t="s">
        <v>52</v>
      </c>
      <c r="B65" s="216">
        <v>11</v>
      </c>
      <c r="C65" s="216">
        <v>58</v>
      </c>
      <c r="D65" s="216">
        <f>'11 клас'!E43</f>
        <v>0</v>
      </c>
      <c r="E65" s="216">
        <f>'11 клас'!F43</f>
        <v>2</v>
      </c>
      <c r="F65" s="216">
        <f>'11 клас'!G43</f>
        <v>40</v>
      </c>
      <c r="G65" s="216">
        <f>'11 клас'!H43</f>
        <v>16</v>
      </c>
      <c r="H65" s="273">
        <f t="shared" si="0"/>
        <v>96.551724137931032</v>
      </c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</row>
    <row r="66" spans="1:20" ht="18.75" thickBot="1" x14ac:dyDescent="0.3">
      <c r="A66" s="217" t="s">
        <v>53</v>
      </c>
      <c r="B66" s="216">
        <v>10</v>
      </c>
      <c r="C66" s="216">
        <v>66</v>
      </c>
      <c r="D66" s="216">
        <f>'10 клас'!E29</f>
        <v>0</v>
      </c>
      <c r="E66" s="216">
        <f>'10 клас'!F29</f>
        <v>0</v>
      </c>
      <c r="F66" s="216">
        <f>'10 клас'!G29</f>
        <v>22</v>
      </c>
      <c r="G66" s="216">
        <f>'10 клас'!H29</f>
        <v>44</v>
      </c>
      <c r="H66" s="273">
        <f t="shared" si="0"/>
        <v>100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</row>
    <row r="67" spans="1:20" ht="18.75" thickBot="1" x14ac:dyDescent="0.3">
      <c r="A67" s="217" t="s">
        <v>62</v>
      </c>
      <c r="B67" s="216">
        <v>9</v>
      </c>
      <c r="C67" s="216">
        <v>76</v>
      </c>
      <c r="D67" s="216">
        <f>'9 клас '!E67</f>
        <v>0</v>
      </c>
      <c r="E67" s="216">
        <f>'9 клас '!F67</f>
        <v>3</v>
      </c>
      <c r="F67" s="216">
        <f>'9 клас '!G67</f>
        <v>17</v>
      </c>
      <c r="G67" s="216">
        <f>'9 клас '!H67</f>
        <v>56</v>
      </c>
      <c r="H67" s="273">
        <f t="shared" si="0"/>
        <v>96.05263157894737</v>
      </c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</row>
    <row r="68" spans="1:20" ht="18.75" thickBot="1" x14ac:dyDescent="0.3">
      <c r="A68" s="216" t="s">
        <v>50</v>
      </c>
      <c r="B68" s="216">
        <v>7</v>
      </c>
      <c r="C68" s="216">
        <v>115</v>
      </c>
      <c r="D68" s="216">
        <f>'7 клас'!E54</f>
        <v>0</v>
      </c>
      <c r="E68" s="216">
        <f>'7 клас'!F54</f>
        <v>4</v>
      </c>
      <c r="F68" s="216">
        <f>'7 клас'!G54</f>
        <v>39</v>
      </c>
      <c r="G68" s="216">
        <f>'7 клас'!H54</f>
        <v>72</v>
      </c>
      <c r="H68" s="273">
        <f t="shared" si="0"/>
        <v>96.521739130434781</v>
      </c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</row>
    <row r="69" spans="1:20" ht="18.75" thickBot="1" x14ac:dyDescent="0.3">
      <c r="A69" s="216" t="s">
        <v>50</v>
      </c>
      <c r="B69" s="216">
        <v>8</v>
      </c>
      <c r="C69" s="216">
        <v>115</v>
      </c>
      <c r="D69" s="216">
        <f>'8 клас'!E55</f>
        <v>0</v>
      </c>
      <c r="E69" s="216">
        <f>'8 клас'!F55</f>
        <v>13</v>
      </c>
      <c r="F69" s="216">
        <f>'8 клас'!G55</f>
        <v>38</v>
      </c>
      <c r="G69" s="216">
        <f>'8 клас'!H55</f>
        <v>64</v>
      </c>
      <c r="H69" s="273">
        <f t="shared" si="0"/>
        <v>88.695652173913047</v>
      </c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</row>
    <row r="70" spans="1:20" ht="18.75" thickBot="1" x14ac:dyDescent="0.3">
      <c r="A70" s="216" t="s">
        <v>50</v>
      </c>
      <c r="B70" s="216">
        <v>9</v>
      </c>
      <c r="C70" s="216">
        <v>76</v>
      </c>
      <c r="D70" s="216">
        <f>'9 клас '!E52</f>
        <v>0</v>
      </c>
      <c r="E70" s="216">
        <f>'9 клас '!F52</f>
        <v>13</v>
      </c>
      <c r="F70" s="216">
        <f>'9 клас '!G52</f>
        <v>26</v>
      </c>
      <c r="G70" s="216">
        <f>'9 клас '!H52</f>
        <v>22</v>
      </c>
      <c r="H70" s="273">
        <f t="shared" si="0"/>
        <v>63.157894736842103</v>
      </c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</row>
    <row r="71" spans="1:20" ht="18.75" thickBot="1" x14ac:dyDescent="0.3">
      <c r="A71" s="216" t="s">
        <v>51</v>
      </c>
      <c r="B71" s="216">
        <v>7</v>
      </c>
      <c r="C71" s="216">
        <v>115</v>
      </c>
      <c r="D71" s="216">
        <f>'7 клас'!E25</f>
        <v>0</v>
      </c>
      <c r="E71" s="216">
        <f>'7 клас'!F25</f>
        <v>2</v>
      </c>
      <c r="F71" s="216">
        <f>'7 клас'!G25</f>
        <v>40</v>
      </c>
      <c r="G71" s="216">
        <f>'7 клас'!H25</f>
        <v>73</v>
      </c>
      <c r="H71" s="273">
        <f t="shared" si="0"/>
        <v>98.260869565217391</v>
      </c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</row>
    <row r="72" spans="1:20" ht="18.75" thickBot="1" x14ac:dyDescent="0.3">
      <c r="A72" s="216" t="s">
        <v>51</v>
      </c>
      <c r="B72" s="216">
        <v>8</v>
      </c>
      <c r="C72" s="216">
        <v>115</v>
      </c>
      <c r="D72" s="216">
        <f>'8 клас'!E26</f>
        <v>0</v>
      </c>
      <c r="E72" s="216">
        <f>'8 клас'!F26</f>
        <v>13</v>
      </c>
      <c r="F72" s="216">
        <f>'8 клас'!G26</f>
        <v>43</v>
      </c>
      <c r="G72" s="216">
        <f>'8 клас'!H26</f>
        <v>60</v>
      </c>
      <c r="H72" s="273">
        <f t="shared" si="0"/>
        <v>89.565217391304344</v>
      </c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</row>
    <row r="73" spans="1:20" ht="18.75" thickBot="1" x14ac:dyDescent="0.3">
      <c r="A73" s="220" t="s">
        <v>51</v>
      </c>
      <c r="B73" s="220">
        <v>9</v>
      </c>
      <c r="C73" s="220">
        <v>76</v>
      </c>
      <c r="D73" s="220">
        <f>'9 клас '!E26</f>
        <v>0</v>
      </c>
      <c r="E73" s="220">
        <f>'9 клас '!F26</f>
        <v>12</v>
      </c>
      <c r="F73" s="220">
        <f>'9 клас '!G26</f>
        <v>29</v>
      </c>
      <c r="G73" s="220">
        <f>'9 клас '!H26</f>
        <v>22</v>
      </c>
      <c r="H73" s="273">
        <f t="shared" si="0"/>
        <v>67.10526315789474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</row>
    <row r="74" spans="1:20" ht="18.75" thickBot="1" x14ac:dyDescent="0.3">
      <c r="A74" s="243" t="s">
        <v>115</v>
      </c>
      <c r="B74" s="244" t="s">
        <v>112</v>
      </c>
      <c r="C74" s="244">
        <f>SUM(C62:C73)</f>
        <v>1085</v>
      </c>
      <c r="D74" s="244">
        <f>SUM(D62:D73)</f>
        <v>0</v>
      </c>
      <c r="E74" s="244">
        <f>SUM(E62:E73)</f>
        <v>94</v>
      </c>
      <c r="F74" s="244">
        <f>SUM(F62:F73)</f>
        <v>398</v>
      </c>
      <c r="G74" s="245">
        <f>SUM(G62:G73)</f>
        <v>563</v>
      </c>
      <c r="H74" s="282">
        <f t="shared" si="0"/>
        <v>88.571428571428569</v>
      </c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</row>
    <row r="75" spans="1:20" ht="18.75" thickBot="1" x14ac:dyDescent="0.3">
      <c r="A75" s="216" t="s">
        <v>41</v>
      </c>
      <c r="B75" s="237">
        <v>5</v>
      </c>
      <c r="C75" s="216">
        <v>116</v>
      </c>
      <c r="D75" s="237">
        <f>'5 клас'!E34</f>
        <v>0</v>
      </c>
      <c r="E75" s="237">
        <f>'5 клас'!F34</f>
        <v>6</v>
      </c>
      <c r="F75" s="237">
        <f>'5 клас'!G34</f>
        <v>56</v>
      </c>
      <c r="G75" s="237">
        <f>'5 клас'!H34</f>
        <v>53</v>
      </c>
      <c r="H75" s="283">
        <f t="shared" si="0"/>
        <v>93.965517241379317</v>
      </c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</row>
    <row r="76" spans="1:20" ht="18.75" thickBot="1" x14ac:dyDescent="0.3">
      <c r="A76" s="216" t="s">
        <v>41</v>
      </c>
      <c r="B76" s="237">
        <v>6</v>
      </c>
      <c r="C76" s="216">
        <v>91</v>
      </c>
      <c r="D76" s="237">
        <f>'6 клас'!E34</f>
        <v>0</v>
      </c>
      <c r="E76" s="237">
        <f>'6 клас'!F34</f>
        <v>18</v>
      </c>
      <c r="F76" s="237">
        <f>'6 клас'!G34</f>
        <v>40</v>
      </c>
      <c r="G76" s="237">
        <f>'6 клас'!H34</f>
        <v>33</v>
      </c>
      <c r="H76" s="283">
        <f t="shared" ref="H76:H136" si="2">(F76+G76)*100/C76</f>
        <v>80.219780219780219</v>
      </c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</row>
    <row r="77" spans="1:20" ht="18.75" thickBot="1" x14ac:dyDescent="0.3">
      <c r="A77" s="216" t="s">
        <v>41</v>
      </c>
      <c r="B77" s="237">
        <v>7</v>
      </c>
      <c r="C77" s="216">
        <v>115</v>
      </c>
      <c r="D77" s="237">
        <f>'7 клас'!E49</f>
        <v>6</v>
      </c>
      <c r="E77" s="237">
        <f>'7 клас'!F49</f>
        <v>21</v>
      </c>
      <c r="F77" s="237">
        <f>'7 клас'!G49</f>
        <v>40</v>
      </c>
      <c r="G77" s="237">
        <f>'7 клас'!H49</f>
        <v>50</v>
      </c>
      <c r="H77" s="283">
        <f t="shared" si="2"/>
        <v>78.260869565217391</v>
      </c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</row>
    <row r="78" spans="1:20" ht="18.75" thickBot="1" x14ac:dyDescent="0.3">
      <c r="A78" s="216" t="s">
        <v>41</v>
      </c>
      <c r="B78" s="237">
        <v>8</v>
      </c>
      <c r="C78" s="216">
        <v>115</v>
      </c>
      <c r="D78" s="237">
        <f>'8 клас'!E50</f>
        <v>1</v>
      </c>
      <c r="E78" s="237">
        <f>'8 клас'!F50</f>
        <v>16</v>
      </c>
      <c r="F78" s="237">
        <f>'8 клас'!G50</f>
        <v>45</v>
      </c>
      <c r="G78" s="237">
        <f>'8 клас'!H50</f>
        <v>53</v>
      </c>
      <c r="H78" s="283">
        <f t="shared" si="2"/>
        <v>85.217391304347828</v>
      </c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</row>
    <row r="79" spans="1:20" ht="18.75" thickBot="1" x14ac:dyDescent="0.3">
      <c r="A79" s="216" t="s">
        <v>41</v>
      </c>
      <c r="B79" s="237">
        <v>9</v>
      </c>
      <c r="C79" s="216">
        <v>76</v>
      </c>
      <c r="D79" s="237">
        <f>'9 клас '!E47</f>
        <v>0</v>
      </c>
      <c r="E79" s="237">
        <f>'9 клас '!F47</f>
        <v>8</v>
      </c>
      <c r="F79" s="237">
        <f>'9 клас '!G47</f>
        <v>25</v>
      </c>
      <c r="G79" s="237">
        <f>'9 клас '!H47</f>
        <v>41</v>
      </c>
      <c r="H79" s="283">
        <f t="shared" si="2"/>
        <v>86.84210526315789</v>
      </c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</row>
    <row r="80" spans="1:20" ht="18.75" thickBot="1" x14ac:dyDescent="0.3">
      <c r="A80" s="216" t="s">
        <v>41</v>
      </c>
      <c r="B80" s="237">
        <v>10</v>
      </c>
      <c r="C80" s="216">
        <v>66</v>
      </c>
      <c r="D80" s="237">
        <f>'10 клас'!E47</f>
        <v>0</v>
      </c>
      <c r="E80" s="237">
        <f>'10 клас'!F47</f>
        <v>1</v>
      </c>
      <c r="F80" s="237">
        <f>'10 клас'!G47</f>
        <v>9</v>
      </c>
      <c r="G80" s="237">
        <f>'10 клас'!H47</f>
        <v>57</v>
      </c>
      <c r="H80" s="283">
        <f t="shared" si="2"/>
        <v>100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</row>
    <row r="81" spans="1:20" ht="18.75" thickBot="1" x14ac:dyDescent="0.3">
      <c r="A81" s="220" t="s">
        <v>41</v>
      </c>
      <c r="B81" s="220">
        <v>11</v>
      </c>
      <c r="C81" s="220">
        <v>58</v>
      </c>
      <c r="D81" s="246">
        <f>'11 клас'!E39</f>
        <v>0</v>
      </c>
      <c r="E81" s="246">
        <f>'11 клас'!F39</f>
        <v>2</v>
      </c>
      <c r="F81" s="246">
        <f>'11 клас'!G39</f>
        <v>14</v>
      </c>
      <c r="G81" s="246">
        <f>'11 клас'!H39</f>
        <v>42</v>
      </c>
      <c r="H81" s="283">
        <f t="shared" si="2"/>
        <v>96.551724137931032</v>
      </c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</row>
    <row r="82" spans="1:20" ht="18.75" thickBot="1" x14ac:dyDescent="0.3">
      <c r="A82" s="223" t="s">
        <v>41</v>
      </c>
      <c r="B82" s="225" t="s">
        <v>112</v>
      </c>
      <c r="C82" s="225">
        <f>SUM(C75:C81)</f>
        <v>637</v>
      </c>
      <c r="D82" s="225">
        <f>SUM(D75:D81)</f>
        <v>7</v>
      </c>
      <c r="E82" s="225">
        <f>SUM(E75:E81)</f>
        <v>72</v>
      </c>
      <c r="F82" s="225">
        <f>SUM(F75:F81)</f>
        <v>229</v>
      </c>
      <c r="G82" s="225">
        <f>SUM(G75:G81)</f>
        <v>329</v>
      </c>
      <c r="H82" s="284">
        <f t="shared" si="2"/>
        <v>87.598116169544738</v>
      </c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</row>
    <row r="83" spans="1:20" ht="18.75" thickBot="1" x14ac:dyDescent="0.3">
      <c r="A83" s="236" t="s">
        <v>66</v>
      </c>
      <c r="B83" s="222">
        <v>7</v>
      </c>
      <c r="C83" s="216">
        <v>115</v>
      </c>
      <c r="D83" s="236">
        <f>'7 клас'!E116</f>
        <v>1</v>
      </c>
      <c r="E83" s="236">
        <f>'7 клас'!F116</f>
        <v>25</v>
      </c>
      <c r="F83" s="236">
        <f>'7 клас'!G116</f>
        <v>42</v>
      </c>
      <c r="G83" s="236">
        <f>'7 клас'!H116</f>
        <v>47</v>
      </c>
      <c r="H83" s="285">
        <f t="shared" si="2"/>
        <v>77.391304347826093</v>
      </c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</row>
    <row r="84" spans="1:20" ht="18.75" thickBot="1" x14ac:dyDescent="0.3">
      <c r="A84" s="237" t="s">
        <v>66</v>
      </c>
      <c r="B84" s="216">
        <v>8</v>
      </c>
      <c r="C84" s="216">
        <v>115</v>
      </c>
      <c r="D84" s="237">
        <f>'8 клас'!E112</f>
        <v>5</v>
      </c>
      <c r="E84" s="237">
        <f>'8 клас'!F112</f>
        <v>50</v>
      </c>
      <c r="F84" s="237">
        <f>'8 клас'!G112</f>
        <v>37</v>
      </c>
      <c r="G84" s="237">
        <f>'8 клас'!H112</f>
        <v>24</v>
      </c>
      <c r="H84" s="285">
        <f t="shared" si="2"/>
        <v>53.043478260869563</v>
      </c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</row>
    <row r="85" spans="1:20" ht="18.75" thickBot="1" x14ac:dyDescent="0.3">
      <c r="A85" s="237" t="s">
        <v>66</v>
      </c>
      <c r="B85" s="216">
        <v>9</v>
      </c>
      <c r="C85" s="216">
        <v>76</v>
      </c>
      <c r="D85" s="237">
        <f>'9 клас '!E112</f>
        <v>1</v>
      </c>
      <c r="E85" s="237">
        <f>'9 клас '!F112</f>
        <v>28</v>
      </c>
      <c r="F85" s="237">
        <f>'9 клас '!G112</f>
        <v>32</v>
      </c>
      <c r="G85" s="237">
        <f>'9 клас '!H112</f>
        <v>15</v>
      </c>
      <c r="H85" s="285">
        <f t="shared" si="2"/>
        <v>61.842105263157897</v>
      </c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</row>
    <row r="86" spans="1:20" ht="18.75" thickBot="1" x14ac:dyDescent="0.3">
      <c r="A86" s="237" t="s">
        <v>66</v>
      </c>
      <c r="B86" s="216">
        <v>10</v>
      </c>
      <c r="C86" s="216">
        <v>66</v>
      </c>
      <c r="D86" s="237">
        <f>'10 клас'!E74</f>
        <v>2</v>
      </c>
      <c r="E86" s="237">
        <f>'10 клас'!F74</f>
        <v>19</v>
      </c>
      <c r="F86" s="237">
        <f>'10 клас'!G74</f>
        <v>36</v>
      </c>
      <c r="G86" s="237">
        <f>'10 клас'!H74</f>
        <v>10</v>
      </c>
      <c r="H86" s="285">
        <f t="shared" si="2"/>
        <v>69.696969696969703</v>
      </c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</row>
    <row r="87" spans="1:20" ht="18.75" thickBot="1" x14ac:dyDescent="0.3">
      <c r="A87" s="246" t="s">
        <v>66</v>
      </c>
      <c r="B87" s="213">
        <v>11</v>
      </c>
      <c r="C87" s="216">
        <v>58</v>
      </c>
      <c r="D87" s="246">
        <f>'11 клас'!E74</f>
        <v>0</v>
      </c>
      <c r="E87" s="246">
        <f>'11 клас'!F74</f>
        <v>10</v>
      </c>
      <c r="F87" s="246">
        <f>'11 клас'!G74</f>
        <v>29</v>
      </c>
      <c r="G87" s="246">
        <f>'11 клас'!H74</f>
        <v>19</v>
      </c>
      <c r="H87" s="285">
        <f t="shared" si="2"/>
        <v>82.758620689655174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</row>
    <row r="88" spans="1:20" ht="18.75" thickBot="1" x14ac:dyDescent="0.3">
      <c r="A88" s="228" t="s">
        <v>66</v>
      </c>
      <c r="B88" s="248" t="s">
        <v>112</v>
      </c>
      <c r="C88" s="229">
        <f>SUM(C83:C87)</f>
        <v>430</v>
      </c>
      <c r="D88" s="229">
        <f>SUM(D83:D87)</f>
        <v>9</v>
      </c>
      <c r="E88" s="229">
        <f>SUM(E83:E87)</f>
        <v>132</v>
      </c>
      <c r="F88" s="229">
        <f>SUM(F83:F87)</f>
        <v>176</v>
      </c>
      <c r="G88" s="247">
        <f>SUM(G83:G87)</f>
        <v>115</v>
      </c>
      <c r="H88" s="285">
        <f t="shared" si="2"/>
        <v>67.674418604651166</v>
      </c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</row>
    <row r="89" spans="1:20" ht="18.75" thickBot="1" x14ac:dyDescent="0.3">
      <c r="A89" s="236" t="s">
        <v>116</v>
      </c>
      <c r="B89" s="251">
        <v>7</v>
      </c>
      <c r="C89" s="216">
        <v>115</v>
      </c>
      <c r="D89" s="236">
        <f>'7 клас'!E106</f>
        <v>2</v>
      </c>
      <c r="E89" s="236">
        <f>'7 клас'!F106</f>
        <v>51</v>
      </c>
      <c r="F89" s="236">
        <f>'7 клас'!G106</f>
        <v>32</v>
      </c>
      <c r="G89" s="236">
        <f>'7 клас'!H106</f>
        <v>15</v>
      </c>
      <c r="H89" s="286">
        <f t="shared" si="2"/>
        <v>40.869565217391305</v>
      </c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</row>
    <row r="90" spans="1:20" ht="18.75" thickBot="1" x14ac:dyDescent="0.3">
      <c r="A90" s="236" t="s">
        <v>116</v>
      </c>
      <c r="B90" s="251">
        <v>8</v>
      </c>
      <c r="C90" s="216">
        <v>115</v>
      </c>
      <c r="D90" s="236">
        <f>'8 клас'!E102</f>
        <v>1</v>
      </c>
      <c r="E90" s="236">
        <f>'8 клас'!F102</f>
        <v>63</v>
      </c>
      <c r="F90" s="236">
        <f>'8 клас'!G102</f>
        <v>36</v>
      </c>
      <c r="G90" s="236">
        <f>'8 клас'!H102</f>
        <v>15</v>
      </c>
      <c r="H90" s="286">
        <f t="shared" si="2"/>
        <v>44.347826086956523</v>
      </c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</row>
    <row r="91" spans="1:20" ht="18.75" thickBot="1" x14ac:dyDescent="0.3">
      <c r="A91" s="236" t="s">
        <v>116</v>
      </c>
      <c r="B91" s="251">
        <v>9</v>
      </c>
      <c r="C91" s="216">
        <v>76</v>
      </c>
      <c r="D91" s="236">
        <f>'9 клас '!E101</f>
        <v>5</v>
      </c>
      <c r="E91" s="236">
        <f>'9 клас '!F101</f>
        <v>23</v>
      </c>
      <c r="F91" s="236">
        <f>'9 клас '!G101</f>
        <v>35</v>
      </c>
      <c r="G91" s="236">
        <f>'9 клас '!H101</f>
        <v>13</v>
      </c>
      <c r="H91" s="286">
        <f t="shared" si="2"/>
        <v>63.157894736842103</v>
      </c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</row>
    <row r="92" spans="1:20" ht="18.75" thickBot="1" x14ac:dyDescent="0.3">
      <c r="A92" s="236" t="s">
        <v>116</v>
      </c>
      <c r="B92" s="251">
        <v>10</v>
      </c>
      <c r="C92" s="216">
        <v>66</v>
      </c>
      <c r="D92" s="236">
        <f>'10 клас'!E70</f>
        <v>1</v>
      </c>
      <c r="E92" s="236">
        <f>'10 клас'!F70</f>
        <v>36</v>
      </c>
      <c r="F92" s="236">
        <f>'10 клас'!G70</f>
        <v>27</v>
      </c>
      <c r="G92" s="236">
        <f>'10 клас'!H70</f>
        <v>4</v>
      </c>
      <c r="H92" s="286">
        <f t="shared" si="2"/>
        <v>46.969696969696969</v>
      </c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</row>
    <row r="93" spans="1:20" ht="18.75" thickBot="1" x14ac:dyDescent="0.3">
      <c r="A93" s="236" t="s">
        <v>116</v>
      </c>
      <c r="B93" s="251">
        <v>11</v>
      </c>
      <c r="C93" s="216">
        <v>58</v>
      </c>
      <c r="D93" s="236">
        <f>'11 клас'!E66</f>
        <v>0</v>
      </c>
      <c r="E93" s="236">
        <f>'11 клас'!F66</f>
        <v>15</v>
      </c>
      <c r="F93" s="236">
        <f>'11 клас'!G66</f>
        <v>22</v>
      </c>
      <c r="G93" s="236">
        <f>'11 клас'!H66</f>
        <v>22</v>
      </c>
      <c r="H93" s="286">
        <f t="shared" si="2"/>
        <v>75.862068965517238</v>
      </c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</row>
    <row r="94" spans="1:20" ht="18.75" thickBot="1" x14ac:dyDescent="0.3">
      <c r="A94" s="249" t="s">
        <v>55</v>
      </c>
      <c r="B94" s="255">
        <v>11</v>
      </c>
      <c r="C94" s="249">
        <v>58</v>
      </c>
      <c r="D94" s="249">
        <f>'11 клас'!E13</f>
        <v>0</v>
      </c>
      <c r="E94" s="249">
        <f>'11 клас'!F13</f>
        <v>5</v>
      </c>
      <c r="F94" s="249">
        <f>'11 клас'!G13</f>
        <v>31</v>
      </c>
      <c r="G94" s="249">
        <f>'11 клас'!H13</f>
        <v>22</v>
      </c>
      <c r="H94" s="287">
        <f t="shared" si="2"/>
        <v>91.379310344827587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</row>
    <row r="95" spans="1:20" ht="18.75" thickBot="1" x14ac:dyDescent="0.3">
      <c r="A95" s="256" t="s">
        <v>118</v>
      </c>
      <c r="B95" s="257" t="s">
        <v>112</v>
      </c>
      <c r="C95" s="257">
        <f>SUM(C89:C94)</f>
        <v>488</v>
      </c>
      <c r="D95" s="257">
        <f>SUM(D89:D94)</f>
        <v>9</v>
      </c>
      <c r="E95" s="257">
        <f>SUM(E89:E94)</f>
        <v>193</v>
      </c>
      <c r="F95" s="257">
        <f>SUM(F89:F94)</f>
        <v>183</v>
      </c>
      <c r="G95" s="257">
        <f>SUM(G89:G94)</f>
        <v>91</v>
      </c>
      <c r="H95" s="286">
        <f t="shared" si="2"/>
        <v>56.147540983606561</v>
      </c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</row>
    <row r="96" spans="1:20" ht="18.75" thickBot="1" x14ac:dyDescent="0.3">
      <c r="A96" s="236" t="s">
        <v>29</v>
      </c>
      <c r="B96" s="251">
        <v>7</v>
      </c>
      <c r="C96" s="216">
        <v>115</v>
      </c>
      <c r="D96" s="236">
        <f>'7 клас'!E20</f>
        <v>2</v>
      </c>
      <c r="E96" s="236">
        <f>'7 клас'!F20</f>
        <v>52</v>
      </c>
      <c r="F96" s="236">
        <f>'7 клас'!G20</f>
        <v>44</v>
      </c>
      <c r="G96" s="236">
        <f>'7 клас'!H20</f>
        <v>17</v>
      </c>
      <c r="H96" s="288">
        <f t="shared" si="2"/>
        <v>53.043478260869563</v>
      </c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</row>
    <row r="97" spans="1:20" ht="18.75" thickBot="1" x14ac:dyDescent="0.3">
      <c r="A97" s="236" t="s">
        <v>29</v>
      </c>
      <c r="B97" s="250">
        <v>8</v>
      </c>
      <c r="C97" s="216">
        <v>115</v>
      </c>
      <c r="D97" s="236">
        <f>'8 клас'!E21</f>
        <v>4</v>
      </c>
      <c r="E97" s="236">
        <f>'8 клас'!F21</f>
        <v>44</v>
      </c>
      <c r="F97" s="236">
        <f>'8 клас'!G21</f>
        <v>55</v>
      </c>
      <c r="G97" s="236">
        <f>'8 клас'!H21</f>
        <v>12</v>
      </c>
      <c r="H97" s="288">
        <f t="shared" si="2"/>
        <v>58.260869565217391</v>
      </c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213"/>
    </row>
    <row r="98" spans="1:20" ht="18.75" thickBot="1" x14ac:dyDescent="0.3">
      <c r="A98" s="236" t="s">
        <v>29</v>
      </c>
      <c r="B98" s="250">
        <v>9</v>
      </c>
      <c r="C98" s="216">
        <v>76</v>
      </c>
      <c r="D98" s="236">
        <f>'9 клас '!E21</f>
        <v>2</v>
      </c>
      <c r="E98" s="236">
        <f>'9 клас '!F21</f>
        <v>20</v>
      </c>
      <c r="F98" s="236">
        <f>'9 клас '!G21</f>
        <v>38</v>
      </c>
      <c r="G98" s="236">
        <f>'9 клас '!H21</f>
        <v>12</v>
      </c>
      <c r="H98" s="288">
        <f t="shared" si="2"/>
        <v>65.78947368421052</v>
      </c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</row>
    <row r="99" spans="1:20" ht="18.75" thickBot="1" x14ac:dyDescent="0.3">
      <c r="A99" s="236" t="s">
        <v>29</v>
      </c>
      <c r="B99" s="250">
        <v>10</v>
      </c>
      <c r="C99" s="216">
        <v>66</v>
      </c>
      <c r="D99" s="236">
        <f>'10 клас'!E17</f>
        <v>0</v>
      </c>
      <c r="E99" s="236">
        <f>'10 клас'!F17</f>
        <v>8</v>
      </c>
      <c r="F99" s="236">
        <f>'10 клас'!G17</f>
        <v>36</v>
      </c>
      <c r="G99" s="236">
        <f>'10 клас'!H17</f>
        <v>22</v>
      </c>
      <c r="H99" s="288">
        <f t="shared" si="2"/>
        <v>87.878787878787875</v>
      </c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</row>
    <row r="100" spans="1:20" ht="18.75" thickBot="1" x14ac:dyDescent="0.3">
      <c r="A100" s="249" t="s">
        <v>29</v>
      </c>
      <c r="B100" s="258">
        <v>11</v>
      </c>
      <c r="C100" s="220">
        <v>58</v>
      </c>
      <c r="D100" s="249">
        <f>'11 клас'!E17</f>
        <v>1</v>
      </c>
      <c r="E100" s="249">
        <f>'11 клас'!F17</f>
        <v>21</v>
      </c>
      <c r="F100" s="249">
        <f>'11 клас'!G17</f>
        <v>26</v>
      </c>
      <c r="G100" s="249">
        <f>'11 клас'!H17</f>
        <v>11</v>
      </c>
      <c r="H100" s="282">
        <f t="shared" si="2"/>
        <v>63.793103448275865</v>
      </c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</row>
    <row r="101" spans="1:20" ht="18.75" thickBot="1" x14ac:dyDescent="0.3">
      <c r="A101" s="243" t="s">
        <v>29</v>
      </c>
      <c r="B101" s="266" t="s">
        <v>112</v>
      </c>
      <c r="C101" s="244">
        <f>SUM(C96:C100)</f>
        <v>430</v>
      </c>
      <c r="D101" s="244">
        <f>SUM(D96:D100)</f>
        <v>9</v>
      </c>
      <c r="E101" s="244">
        <f>SUM(E96:E100)</f>
        <v>145</v>
      </c>
      <c r="F101" s="244">
        <f>SUM(F96:F100)</f>
        <v>199</v>
      </c>
      <c r="G101" s="244">
        <f>SUM(G96:G100)</f>
        <v>74</v>
      </c>
      <c r="H101" s="282">
        <f t="shared" si="2"/>
        <v>63.488372093023258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</row>
    <row r="102" spans="1:20" ht="18.75" thickBot="1" x14ac:dyDescent="0.3">
      <c r="A102" s="237" t="s">
        <v>57</v>
      </c>
      <c r="B102" s="250">
        <v>6</v>
      </c>
      <c r="C102" s="216">
        <v>91</v>
      </c>
      <c r="D102" s="237">
        <f>'6 клас'!E88</f>
        <v>0</v>
      </c>
      <c r="E102" s="237">
        <f>'6 клас'!F88</f>
        <v>9</v>
      </c>
      <c r="F102" s="237">
        <f>'6 клас'!G88</f>
        <v>41</v>
      </c>
      <c r="G102" s="237">
        <f>'6 клас'!H88</f>
        <v>40</v>
      </c>
      <c r="H102" s="289">
        <f t="shared" si="2"/>
        <v>89.010989010989007</v>
      </c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</row>
    <row r="103" spans="1:20" ht="18.75" thickBot="1" x14ac:dyDescent="0.3">
      <c r="A103" s="237" t="s">
        <v>57</v>
      </c>
      <c r="B103" s="250">
        <v>7</v>
      </c>
      <c r="C103" s="216">
        <v>115</v>
      </c>
      <c r="D103" s="237">
        <f>'7 клас'!E30</f>
        <v>0</v>
      </c>
      <c r="E103" s="237">
        <f>'7 клас'!F30</f>
        <v>19</v>
      </c>
      <c r="F103" s="237">
        <f>'7 клас'!G30</f>
        <v>42</v>
      </c>
      <c r="G103" s="237">
        <f>'7 клас'!H30</f>
        <v>54</v>
      </c>
      <c r="H103" s="289">
        <f t="shared" si="2"/>
        <v>83.478260869565219</v>
      </c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</row>
    <row r="104" spans="1:20" ht="18.75" thickBot="1" x14ac:dyDescent="0.3">
      <c r="A104" s="237" t="s">
        <v>57</v>
      </c>
      <c r="B104" s="250">
        <v>8</v>
      </c>
      <c r="C104" s="216">
        <v>115</v>
      </c>
      <c r="D104" s="237">
        <f>'8 клас'!E31</f>
        <v>0</v>
      </c>
      <c r="E104" s="237">
        <f>'8 клас'!F31</f>
        <v>11</v>
      </c>
      <c r="F104" s="237">
        <f>'8 клас'!G31</f>
        <v>55</v>
      </c>
      <c r="G104" s="237">
        <f>'8 клас'!H31</f>
        <v>46</v>
      </c>
      <c r="H104" s="289">
        <f t="shared" si="2"/>
        <v>87.826086956521735</v>
      </c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</row>
    <row r="105" spans="1:20" ht="18.75" thickBot="1" x14ac:dyDescent="0.3">
      <c r="A105" s="237" t="s">
        <v>57</v>
      </c>
      <c r="B105" s="250">
        <v>9</v>
      </c>
      <c r="C105" s="216">
        <v>74</v>
      </c>
      <c r="D105" s="237">
        <f>'9 клас '!E31</f>
        <v>0</v>
      </c>
      <c r="E105" s="237">
        <f>'9 клас '!F31</f>
        <v>10</v>
      </c>
      <c r="F105" s="237">
        <f>'9 клас '!G31</f>
        <v>43</v>
      </c>
      <c r="G105" s="237">
        <f>'9 клас '!H31</f>
        <v>23</v>
      </c>
      <c r="H105" s="289">
        <f t="shared" si="2"/>
        <v>89.189189189189193</v>
      </c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</row>
    <row r="106" spans="1:20" ht="18.75" thickBot="1" x14ac:dyDescent="0.3">
      <c r="A106" s="237" t="s">
        <v>57</v>
      </c>
      <c r="B106" s="250">
        <v>10</v>
      </c>
      <c r="C106" s="216">
        <v>66</v>
      </c>
      <c r="D106" s="237">
        <f>'10 клас'!E21</f>
        <v>0</v>
      </c>
      <c r="E106" s="237">
        <f>'10 клас'!F21</f>
        <v>2</v>
      </c>
      <c r="F106" s="237">
        <f>'10 клас'!G21</f>
        <v>46</v>
      </c>
      <c r="G106" s="237">
        <f>'10 клас'!H21</f>
        <v>19</v>
      </c>
      <c r="H106" s="289">
        <f t="shared" si="2"/>
        <v>98.484848484848484</v>
      </c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</row>
    <row r="107" spans="1:20" ht="18.75" thickBot="1" x14ac:dyDescent="0.3">
      <c r="A107" s="246" t="s">
        <v>57</v>
      </c>
      <c r="B107" s="255">
        <v>11</v>
      </c>
      <c r="C107" s="220">
        <v>58</v>
      </c>
      <c r="D107" s="249">
        <f>'11 клас'!E21</f>
        <v>0</v>
      </c>
      <c r="E107" s="249">
        <f>'11 клас'!F21</f>
        <v>0</v>
      </c>
      <c r="F107" s="249">
        <f>'11 клас'!G21</f>
        <v>27</v>
      </c>
      <c r="G107" s="249">
        <f>'11 клас'!H21</f>
        <v>31</v>
      </c>
      <c r="H107" s="289">
        <f t="shared" si="2"/>
        <v>100</v>
      </c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</row>
    <row r="108" spans="1:20" ht="18.75" thickBot="1" x14ac:dyDescent="0.3">
      <c r="A108" s="238" t="s">
        <v>57</v>
      </c>
      <c r="B108" s="252" t="s">
        <v>112</v>
      </c>
      <c r="C108" s="239">
        <f>SUM(C102:C107)</f>
        <v>519</v>
      </c>
      <c r="D108" s="239">
        <f>SUM(D102:D107)</f>
        <v>0</v>
      </c>
      <c r="E108" s="239">
        <f>SUM(E102:E107)</f>
        <v>51</v>
      </c>
      <c r="F108" s="239">
        <f>SUM(F102:F107)</f>
        <v>254</v>
      </c>
      <c r="G108" s="239">
        <f>SUM(G102:G107)</f>
        <v>213</v>
      </c>
      <c r="H108" s="290">
        <f t="shared" si="2"/>
        <v>89.980732177263974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</row>
    <row r="109" spans="1:20" ht="18.75" thickBot="1" x14ac:dyDescent="0.3">
      <c r="A109" s="222" t="s">
        <v>22</v>
      </c>
      <c r="B109" s="222">
        <v>5</v>
      </c>
      <c r="C109" s="216">
        <v>116</v>
      </c>
      <c r="D109" s="222">
        <f>'5 клас'!E83</f>
        <v>0</v>
      </c>
      <c r="E109" s="222">
        <f>'5 клас'!F83</f>
        <v>2</v>
      </c>
      <c r="F109" s="222">
        <f>'5 клас'!G83</f>
        <v>8</v>
      </c>
      <c r="G109" s="222">
        <f>'5 клас'!H83</f>
        <v>97</v>
      </c>
      <c r="H109" s="291">
        <f t="shared" si="2"/>
        <v>90.517241379310349</v>
      </c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</row>
    <row r="110" spans="1:20" ht="18.75" thickBot="1" x14ac:dyDescent="0.3">
      <c r="A110" s="222" t="s">
        <v>22</v>
      </c>
      <c r="B110" s="216">
        <v>6</v>
      </c>
      <c r="C110" s="216">
        <v>91</v>
      </c>
      <c r="D110" s="216">
        <f>'6 клас'!E83</f>
        <v>0</v>
      </c>
      <c r="E110" s="216">
        <f>'6 клас'!F83</f>
        <v>2</v>
      </c>
      <c r="F110" s="216">
        <f>'6 клас'!G83</f>
        <v>7</v>
      </c>
      <c r="G110" s="216">
        <f>'6 клас'!H83</f>
        <v>78</v>
      </c>
      <c r="H110" s="285">
        <f t="shared" si="2"/>
        <v>93.406593406593402</v>
      </c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</row>
    <row r="111" spans="1:20" ht="18.75" thickBot="1" x14ac:dyDescent="0.3">
      <c r="A111" s="222" t="s">
        <v>22</v>
      </c>
      <c r="B111" s="216">
        <v>7</v>
      </c>
      <c r="C111" s="216">
        <v>115</v>
      </c>
      <c r="D111" s="216">
        <f>'7 клас'!E111</f>
        <v>0</v>
      </c>
      <c r="E111" s="216">
        <f>'7 клас'!F111</f>
        <v>0</v>
      </c>
      <c r="F111" s="216">
        <f>'7 клас'!G111</f>
        <v>8</v>
      </c>
      <c r="G111" s="216">
        <f>'7 клас'!H111</f>
        <v>106</v>
      </c>
      <c r="H111" s="285">
        <f t="shared" si="2"/>
        <v>99.130434782608702</v>
      </c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</row>
    <row r="112" spans="1:20" ht="18.75" thickBot="1" x14ac:dyDescent="0.3">
      <c r="A112" s="222" t="s">
        <v>22</v>
      </c>
      <c r="B112" s="216">
        <v>8</v>
      </c>
      <c r="C112" s="216">
        <v>115</v>
      </c>
      <c r="D112" s="216">
        <f>'8 клас'!E107</f>
        <v>0</v>
      </c>
      <c r="E112" s="216">
        <f>'8 клас'!F107</f>
        <v>4</v>
      </c>
      <c r="F112" s="216">
        <f>'8 клас'!G107</f>
        <v>24</v>
      </c>
      <c r="G112" s="216">
        <f>'8 клас'!H107</f>
        <v>84</v>
      </c>
      <c r="H112" s="285">
        <f t="shared" si="2"/>
        <v>93.913043478260875</v>
      </c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</row>
    <row r="113" spans="1:20" ht="18.75" thickBot="1" x14ac:dyDescent="0.3">
      <c r="A113" s="222" t="s">
        <v>22</v>
      </c>
      <c r="B113" s="216">
        <v>9</v>
      </c>
      <c r="C113" s="216">
        <v>76</v>
      </c>
      <c r="D113" s="216">
        <f>'9 клас '!E106</f>
        <v>0</v>
      </c>
      <c r="E113" s="216">
        <f>'9 клас '!F106</f>
        <v>3</v>
      </c>
      <c r="F113" s="216">
        <f>'9 клас '!G106</f>
        <v>16</v>
      </c>
      <c r="G113" s="216">
        <f>'9 клас '!H106</f>
        <v>57</v>
      </c>
      <c r="H113" s="285">
        <f t="shared" si="2"/>
        <v>96.05263157894737</v>
      </c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</row>
    <row r="114" spans="1:20" ht="18.75" thickBot="1" x14ac:dyDescent="0.3">
      <c r="A114" s="227" t="s">
        <v>22</v>
      </c>
      <c r="B114" s="220">
        <v>10</v>
      </c>
      <c r="C114" s="216">
        <v>66</v>
      </c>
      <c r="D114" s="220">
        <f>'10 клас'!E78</f>
        <v>0</v>
      </c>
      <c r="E114" s="220">
        <f>'10 клас'!F78</f>
        <v>1</v>
      </c>
      <c r="F114" s="220">
        <f>'10 клас'!G78</f>
        <v>10</v>
      </c>
      <c r="G114" s="220">
        <f>'10 клас'!H78</f>
        <v>54</v>
      </c>
      <c r="H114" s="292">
        <f t="shared" si="2"/>
        <v>96.969696969696969</v>
      </c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</row>
    <row r="115" spans="1:20" ht="18.75" thickBot="1" x14ac:dyDescent="0.3">
      <c r="A115" s="261" t="s">
        <v>22</v>
      </c>
      <c r="B115" s="262">
        <v>11</v>
      </c>
      <c r="C115" s="220">
        <v>58</v>
      </c>
      <c r="D115" s="262">
        <f>'11 клас'!E70</f>
        <v>0</v>
      </c>
      <c r="E115" s="262">
        <f>'11 клас'!F70</f>
        <v>9</v>
      </c>
      <c r="F115" s="262">
        <f>'11 клас'!G70</f>
        <v>22</v>
      </c>
      <c r="G115" s="262">
        <f>'11 клас'!H70</f>
        <v>28</v>
      </c>
      <c r="H115" s="292">
        <f t="shared" si="2"/>
        <v>86.206896551724142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</row>
    <row r="116" spans="1:20" ht="18.75" thickBot="1" x14ac:dyDescent="0.3">
      <c r="A116" s="228" t="s">
        <v>22</v>
      </c>
      <c r="B116" s="229" t="s">
        <v>112</v>
      </c>
      <c r="C116" s="229">
        <f>SUM(C109:C115)</f>
        <v>637</v>
      </c>
      <c r="D116" s="229">
        <f>SUM(D109:D115)</f>
        <v>0</v>
      </c>
      <c r="E116" s="229">
        <f>SUM(E109:E115)</f>
        <v>21</v>
      </c>
      <c r="F116" s="229">
        <f>SUM(F109:F115)</f>
        <v>95</v>
      </c>
      <c r="G116" s="229">
        <f>SUM(G109:G115)</f>
        <v>504</v>
      </c>
      <c r="H116" s="285">
        <f t="shared" si="2"/>
        <v>94.03453689167975</v>
      </c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</row>
    <row r="117" spans="1:20" ht="18.75" thickBot="1" x14ac:dyDescent="0.3">
      <c r="A117" s="221" t="s">
        <v>70</v>
      </c>
      <c r="B117" s="222">
        <v>5</v>
      </c>
      <c r="C117" s="222">
        <v>116</v>
      </c>
      <c r="D117" s="222">
        <f>'5 клас'!E44</f>
        <v>0</v>
      </c>
      <c r="E117" s="222">
        <f>'5 клас'!F44</f>
        <v>1</v>
      </c>
      <c r="F117" s="222">
        <f>'5 клас'!G44</f>
        <v>17</v>
      </c>
      <c r="G117" s="222">
        <f>'5 клас'!H44</f>
        <v>98</v>
      </c>
      <c r="H117" s="284">
        <f>(F117+G117)*100/C117</f>
        <v>99.137931034482762</v>
      </c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</row>
    <row r="118" spans="1:20" ht="18.75" thickBot="1" x14ac:dyDescent="0.3">
      <c r="A118" s="221" t="s">
        <v>70</v>
      </c>
      <c r="B118" s="216">
        <v>6</v>
      </c>
      <c r="C118" s="216">
        <v>91</v>
      </c>
      <c r="D118" s="216">
        <f>'6 клас'!E44</f>
        <v>0</v>
      </c>
      <c r="E118" s="216">
        <f>'6 клас'!F44</f>
        <v>0</v>
      </c>
      <c r="F118" s="216">
        <f>'6 клас'!G44</f>
        <v>38</v>
      </c>
      <c r="G118" s="216">
        <f>'6 клас'!H44</f>
        <v>53</v>
      </c>
      <c r="H118" s="284">
        <f t="shared" si="2"/>
        <v>100</v>
      </c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</row>
    <row r="119" spans="1:20" ht="18.75" thickBot="1" x14ac:dyDescent="0.3">
      <c r="A119" s="221" t="s">
        <v>70</v>
      </c>
      <c r="B119" s="213">
        <v>7</v>
      </c>
      <c r="C119" s="216">
        <v>115</v>
      </c>
      <c r="D119" s="216">
        <f>'7 клас'!E59</f>
        <v>0</v>
      </c>
      <c r="E119" s="216">
        <f>'7 клас'!F59</f>
        <v>0</v>
      </c>
      <c r="F119" s="216">
        <f>'7 клас'!G59</f>
        <v>37</v>
      </c>
      <c r="G119" s="216">
        <f>'7 клас'!H59</f>
        <v>78</v>
      </c>
      <c r="H119" s="284">
        <f t="shared" si="2"/>
        <v>100</v>
      </c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</row>
    <row r="120" spans="1:20" ht="18.75" thickBot="1" x14ac:dyDescent="0.3">
      <c r="A120" s="217" t="s">
        <v>78</v>
      </c>
      <c r="B120" s="216">
        <v>8</v>
      </c>
      <c r="C120" s="216">
        <v>115</v>
      </c>
      <c r="D120" s="216">
        <f>'8 клас'!E60</f>
        <v>0</v>
      </c>
      <c r="E120" s="216">
        <f>'8 клас'!F60</f>
        <v>0</v>
      </c>
      <c r="F120" s="216">
        <f>'8 клас'!G60</f>
        <v>21</v>
      </c>
      <c r="G120" s="216">
        <f>'8 клас'!H60</f>
        <v>94</v>
      </c>
      <c r="H120" s="284">
        <f t="shared" si="2"/>
        <v>100</v>
      </c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</row>
    <row r="121" spans="1:20" ht="18.75" thickBot="1" x14ac:dyDescent="0.3">
      <c r="A121" s="217" t="s">
        <v>78</v>
      </c>
      <c r="B121" s="216">
        <v>9</v>
      </c>
      <c r="C121" s="216">
        <v>76</v>
      </c>
      <c r="D121" s="216">
        <f>'9 клас '!E57</f>
        <v>0</v>
      </c>
      <c r="E121" s="216">
        <f>'9 клас '!F57</f>
        <v>2</v>
      </c>
      <c r="F121" s="216">
        <f>'9 клас '!G57</f>
        <v>13</v>
      </c>
      <c r="G121" s="216">
        <f>'9 клас '!H57</f>
        <v>60</v>
      </c>
      <c r="H121" s="284">
        <f t="shared" si="2"/>
        <v>96.05263157894737</v>
      </c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</row>
    <row r="122" spans="1:20" ht="18.75" thickBot="1" x14ac:dyDescent="0.3">
      <c r="A122" s="213" t="s">
        <v>76</v>
      </c>
      <c r="B122" s="216">
        <v>5</v>
      </c>
      <c r="C122" s="216">
        <v>115</v>
      </c>
      <c r="D122" s="216">
        <f>'5 клас'!E49</f>
        <v>0</v>
      </c>
      <c r="E122" s="216">
        <f>'5 клас'!F49</f>
        <v>1</v>
      </c>
      <c r="F122" s="216">
        <f>'5 клас'!G49</f>
        <v>26</v>
      </c>
      <c r="G122" s="216">
        <f>'5 клас'!H49</f>
        <v>90</v>
      </c>
      <c r="H122" s="284">
        <f t="shared" si="2"/>
        <v>100.8695652173913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</row>
    <row r="123" spans="1:20" ht="18.75" thickBot="1" x14ac:dyDescent="0.3">
      <c r="A123" s="213" t="s">
        <v>76</v>
      </c>
      <c r="B123" s="216">
        <v>6</v>
      </c>
      <c r="C123" s="216">
        <v>91</v>
      </c>
      <c r="D123" s="216">
        <f>'6 клас'!E49</f>
        <v>0</v>
      </c>
      <c r="E123" s="216">
        <f>'6 клас'!F49</f>
        <v>0</v>
      </c>
      <c r="F123" s="216">
        <f>'6 клас'!G49</f>
        <v>13</v>
      </c>
      <c r="G123" s="216">
        <f>'6 клас'!H49</f>
        <v>78</v>
      </c>
      <c r="H123" s="284">
        <f t="shared" si="2"/>
        <v>100</v>
      </c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</row>
    <row r="124" spans="1:20" ht="18.75" thickBot="1" x14ac:dyDescent="0.3">
      <c r="A124" s="213" t="s">
        <v>76</v>
      </c>
      <c r="B124" s="220">
        <v>7</v>
      </c>
      <c r="C124" s="220">
        <v>115</v>
      </c>
      <c r="D124" s="220">
        <f>'7 клас'!E64</f>
        <v>0</v>
      </c>
      <c r="E124" s="220">
        <f>'7 клас'!F64</f>
        <v>3</v>
      </c>
      <c r="F124" s="220">
        <f>'7 клас'!G64</f>
        <v>20</v>
      </c>
      <c r="G124" s="220">
        <f>'7 клас'!H64</f>
        <v>95</v>
      </c>
      <c r="H124" s="283">
        <f t="shared" si="2"/>
        <v>100</v>
      </c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</row>
    <row r="125" spans="1:20" ht="18.75" thickBot="1" x14ac:dyDescent="0.3">
      <c r="A125" s="263" t="s">
        <v>120</v>
      </c>
      <c r="B125" s="225" t="s">
        <v>112</v>
      </c>
      <c r="C125" s="225">
        <f>SUM(C117:C124)</f>
        <v>834</v>
      </c>
      <c r="D125" s="225">
        <f>SUM(D117:D124)</f>
        <v>0</v>
      </c>
      <c r="E125" s="225">
        <f>SUM(E117:E124)</f>
        <v>7</v>
      </c>
      <c r="F125" s="225">
        <f>SUM(F117:F124)</f>
        <v>185</v>
      </c>
      <c r="G125" s="225">
        <f>SUM(G117:G124)</f>
        <v>646</v>
      </c>
      <c r="H125" s="284">
        <f t="shared" si="2"/>
        <v>99.640287769784166</v>
      </c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</row>
    <row r="126" spans="1:20" ht="18.75" thickBot="1" x14ac:dyDescent="0.3">
      <c r="A126" s="217" t="s">
        <v>34</v>
      </c>
      <c r="B126" s="222">
        <v>10</v>
      </c>
      <c r="C126" s="222">
        <v>66</v>
      </c>
      <c r="D126" s="222">
        <f>'10 клас'!E40</f>
        <v>0</v>
      </c>
      <c r="E126" s="222">
        <f>'10 клас'!F40</f>
        <v>0</v>
      </c>
      <c r="F126" s="222">
        <f>'10 клас'!G40</f>
        <v>13</v>
      </c>
      <c r="G126" s="222">
        <f>'10 клас'!H40</f>
        <v>53</v>
      </c>
      <c r="H126" s="290">
        <f t="shared" si="2"/>
        <v>100</v>
      </c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</row>
    <row r="127" spans="1:20" ht="18.75" thickBot="1" x14ac:dyDescent="0.3">
      <c r="A127" s="219" t="s">
        <v>34</v>
      </c>
      <c r="B127" s="220">
        <v>11</v>
      </c>
      <c r="C127" s="220">
        <v>58</v>
      </c>
      <c r="D127" s="220">
        <f>'11 клас'!E32</f>
        <v>0</v>
      </c>
      <c r="E127" s="220">
        <f>'11 клас'!F32</f>
        <v>5</v>
      </c>
      <c r="F127" s="220">
        <f>'11 клас'!G32</f>
        <v>15</v>
      </c>
      <c r="G127" s="220">
        <f>'11 клас'!H32</f>
        <v>39</v>
      </c>
      <c r="H127" s="289">
        <f t="shared" si="2"/>
        <v>93.103448275862064</v>
      </c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</row>
    <row r="128" spans="1:20" ht="18.75" thickBot="1" x14ac:dyDescent="0.3">
      <c r="A128" s="253" t="s">
        <v>34</v>
      </c>
      <c r="B128" s="254" t="s">
        <v>112</v>
      </c>
      <c r="C128" s="254">
        <f>SUM(C126:C127)</f>
        <v>124</v>
      </c>
      <c r="D128" s="254">
        <f>SUM(D126:D127)</f>
        <v>0</v>
      </c>
      <c r="E128" s="254">
        <f>SUM(E126:E127)</f>
        <v>5</v>
      </c>
      <c r="F128" s="254">
        <f>SUM(F126:F127)</f>
        <v>28</v>
      </c>
      <c r="G128" s="254">
        <f>SUM(G126:G127)</f>
        <v>92</v>
      </c>
      <c r="H128" s="289">
        <f t="shared" si="2"/>
        <v>96.774193548387103</v>
      </c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</row>
    <row r="129" spans="1:20" ht="18.75" thickBot="1" x14ac:dyDescent="0.3">
      <c r="A129" s="213" t="s">
        <v>73</v>
      </c>
      <c r="B129" s="216">
        <v>5</v>
      </c>
      <c r="C129" s="216">
        <v>116</v>
      </c>
      <c r="D129" s="216">
        <f>'5 клас'!E70</f>
        <v>0</v>
      </c>
      <c r="E129" s="216">
        <f>'5 клас'!F70</f>
        <v>2</v>
      </c>
      <c r="F129" s="216">
        <f>'5 клас'!G70</f>
        <v>21</v>
      </c>
      <c r="G129" s="216">
        <f>'5 клас'!H70</f>
        <v>93</v>
      </c>
      <c r="H129" s="293">
        <f t="shared" si="2"/>
        <v>98.275862068965523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</row>
    <row r="130" spans="1:20" ht="18.75" thickBot="1" x14ac:dyDescent="0.3">
      <c r="A130" s="213" t="s">
        <v>73</v>
      </c>
      <c r="B130" s="216">
        <v>6</v>
      </c>
      <c r="C130" s="216">
        <v>91</v>
      </c>
      <c r="D130" s="216">
        <f>'6 клас'!E70</f>
        <v>0</v>
      </c>
      <c r="E130" s="216">
        <f>'6 клас'!F70</f>
        <v>3</v>
      </c>
      <c r="F130" s="216">
        <f>'6 клас'!G70</f>
        <v>31</v>
      </c>
      <c r="G130" s="216">
        <f>'6 клас'!H70</f>
        <v>57</v>
      </c>
      <c r="H130" s="293">
        <f t="shared" si="2"/>
        <v>96.703296703296701</v>
      </c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</row>
    <row r="131" spans="1:20" ht="18.75" thickBot="1" x14ac:dyDescent="0.3">
      <c r="A131" s="216" t="s">
        <v>47</v>
      </c>
      <c r="B131" s="216">
        <v>7</v>
      </c>
      <c r="C131" s="216">
        <v>115</v>
      </c>
      <c r="D131" s="216">
        <f>'7 клас'!E87</f>
        <v>0</v>
      </c>
      <c r="E131" s="216">
        <f>'7 клас'!F87</f>
        <v>8</v>
      </c>
      <c r="F131" s="216">
        <f>'7 клас'!G87</f>
        <v>34</v>
      </c>
      <c r="G131" s="216">
        <f>'7 клас'!H87</f>
        <v>74</v>
      </c>
      <c r="H131" s="293">
        <f t="shared" si="2"/>
        <v>93.913043478260875</v>
      </c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</row>
    <row r="132" spans="1:20" ht="18.75" thickBot="1" x14ac:dyDescent="0.3">
      <c r="A132" s="216" t="s">
        <v>47</v>
      </c>
      <c r="B132" s="216">
        <v>8</v>
      </c>
      <c r="C132" s="216">
        <v>115</v>
      </c>
      <c r="D132" s="216">
        <f>'8 клас'!E83</f>
        <v>0</v>
      </c>
      <c r="E132" s="216">
        <f>'8 клас'!F83</f>
        <v>6</v>
      </c>
      <c r="F132" s="216">
        <f>'8 клас'!G83</f>
        <v>46</v>
      </c>
      <c r="G132" s="216">
        <f>'8 клас'!H83</f>
        <v>63</v>
      </c>
      <c r="H132" s="293">
        <f t="shared" si="2"/>
        <v>94.782608695652172</v>
      </c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</row>
    <row r="133" spans="1:20" ht="18.75" thickBot="1" x14ac:dyDescent="0.3">
      <c r="A133" s="216" t="s">
        <v>47</v>
      </c>
      <c r="B133" s="216">
        <v>9</v>
      </c>
      <c r="C133" s="216">
        <v>76</v>
      </c>
      <c r="D133" s="216">
        <f>'9 клас '!E83</f>
        <v>0</v>
      </c>
      <c r="E133" s="216">
        <f>'9 клас '!F83</f>
        <v>6</v>
      </c>
      <c r="F133" s="216">
        <f>'9 клас '!G83</f>
        <v>19</v>
      </c>
      <c r="G133" s="216">
        <f>'9 клас '!H83</f>
        <v>43</v>
      </c>
      <c r="H133" s="293">
        <f t="shared" si="2"/>
        <v>81.578947368421055</v>
      </c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</row>
    <row r="134" spans="1:20" ht="18.75" thickBot="1" x14ac:dyDescent="0.3">
      <c r="A134" s="216" t="s">
        <v>73</v>
      </c>
      <c r="B134" s="216">
        <v>10</v>
      </c>
      <c r="C134" s="216">
        <v>66</v>
      </c>
      <c r="D134" s="216">
        <f>'10 клас'!E58</f>
        <v>0</v>
      </c>
      <c r="E134" s="216">
        <f>'10 клас'!F58</f>
        <v>7</v>
      </c>
      <c r="F134" s="216">
        <f>'10 клас'!G58</f>
        <v>10</v>
      </c>
      <c r="G134" s="216">
        <f>'10 клас'!H58</f>
        <v>49</v>
      </c>
      <c r="H134" s="293">
        <f t="shared" si="2"/>
        <v>89.393939393939391</v>
      </c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</row>
    <row r="135" spans="1:20" ht="18.75" thickBot="1" x14ac:dyDescent="0.3">
      <c r="A135" s="220" t="s">
        <v>73</v>
      </c>
      <c r="B135" s="220">
        <v>11</v>
      </c>
      <c r="C135" s="220">
        <v>58</v>
      </c>
      <c r="D135" s="220">
        <f>'11 клас'!E54</f>
        <v>0</v>
      </c>
      <c r="E135" s="220">
        <f>'11 клас'!F54</f>
        <v>1</v>
      </c>
      <c r="F135" s="220">
        <f>'11 клас'!G54</f>
        <v>21</v>
      </c>
      <c r="G135" s="220">
        <f>'11 клас'!H54</f>
        <v>35</v>
      </c>
      <c r="H135" s="293">
        <f t="shared" si="2"/>
        <v>96.551724137931032</v>
      </c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</row>
    <row r="136" spans="1:20" ht="18.75" thickBot="1" x14ac:dyDescent="0.3">
      <c r="A136" s="264" t="s">
        <v>121</v>
      </c>
      <c r="B136" s="265"/>
      <c r="C136" s="265">
        <f t="shared" ref="C136:G136" si="3">SUM(C129:C135)</f>
        <v>637</v>
      </c>
      <c r="D136" s="265">
        <f t="shared" si="3"/>
        <v>0</v>
      </c>
      <c r="E136" s="265">
        <f t="shared" si="3"/>
        <v>33</v>
      </c>
      <c r="F136" s="265">
        <f t="shared" si="3"/>
        <v>182</v>
      </c>
      <c r="G136" s="265">
        <f t="shared" si="3"/>
        <v>414</v>
      </c>
      <c r="H136" s="294">
        <f t="shared" si="2"/>
        <v>93.563579277864989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</row>
    <row r="137" spans="1:20" x14ac:dyDescent="0.25">
      <c r="A137" s="213"/>
      <c r="B137" s="213"/>
      <c r="C137" s="213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</row>
    <row r="138" spans="1:20" x14ac:dyDescent="0.25">
      <c r="A138" s="213"/>
      <c r="B138" s="213"/>
      <c r="C138" s="213"/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</row>
    <row r="139" spans="1:20" x14ac:dyDescent="0.25">
      <c r="A139" s="213"/>
      <c r="B139" s="213"/>
      <c r="C139" s="213"/>
      <c r="D139" s="213"/>
      <c r="E139" s="213"/>
      <c r="F139" s="213"/>
      <c r="G139" s="213"/>
      <c r="H139" s="213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</row>
    <row r="140" spans="1:20" x14ac:dyDescent="0.25">
      <c r="A140" s="213"/>
      <c r="B140" s="213"/>
      <c r="C140" s="213"/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</row>
    <row r="141" spans="1:20" x14ac:dyDescent="0.25">
      <c r="A141" s="213"/>
      <c r="B141" s="213"/>
      <c r="C141" s="213"/>
      <c r="D141" s="213"/>
      <c r="E141" s="213"/>
      <c r="F141" s="213"/>
      <c r="G141" s="213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</row>
    <row r="142" spans="1:20" x14ac:dyDescent="0.25">
      <c r="A142" s="213"/>
      <c r="B142" s="213"/>
      <c r="C142" s="213"/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</row>
    <row r="143" spans="1:20" x14ac:dyDescent="0.25">
      <c r="A143" s="213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</row>
    <row r="144" spans="1:20" x14ac:dyDescent="0.25">
      <c r="A144" s="213"/>
      <c r="B144" s="213"/>
      <c r="C144" s="213"/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3"/>
      <c r="T144" s="213"/>
    </row>
    <row r="145" spans="1:20" x14ac:dyDescent="0.25">
      <c r="A145" s="213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</row>
    <row r="146" spans="1:20" x14ac:dyDescent="0.25">
      <c r="A146" s="213"/>
      <c r="B146" s="213"/>
      <c r="C146" s="213"/>
      <c r="D146" s="213"/>
      <c r="E146" s="213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</row>
    <row r="147" spans="1:20" x14ac:dyDescent="0.25">
      <c r="A147" s="213"/>
      <c r="B147" s="213"/>
      <c r="C147" s="213"/>
      <c r="D147" s="213"/>
      <c r="E147" s="213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</row>
    <row r="148" spans="1:20" x14ac:dyDescent="0.25">
      <c r="A148" s="213"/>
      <c r="B148" s="213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</row>
    <row r="149" spans="1:20" x14ac:dyDescent="0.25">
      <c r="A149" s="213"/>
      <c r="B149" s="213"/>
      <c r="C149" s="213"/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</row>
    <row r="150" spans="1:20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</row>
    <row r="151" spans="1:20" x14ac:dyDescent="0.25">
      <c r="A151" s="213"/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</row>
    <row r="152" spans="1:20" x14ac:dyDescent="0.25">
      <c r="A152" s="213"/>
      <c r="B152" s="213"/>
      <c r="C152" s="213"/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</row>
    <row r="153" spans="1:20" x14ac:dyDescent="0.25">
      <c r="A153" s="213"/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</row>
    <row r="154" spans="1:20" x14ac:dyDescent="0.25">
      <c r="A154" s="213"/>
      <c r="B154" s="213"/>
      <c r="C154" s="213"/>
      <c r="D154" s="213"/>
      <c r="E154" s="213"/>
      <c r="F154" s="213"/>
      <c r="G154" s="213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</row>
    <row r="155" spans="1:20" x14ac:dyDescent="0.25">
      <c r="A155" s="213"/>
      <c r="B155" s="213"/>
      <c r="C155" s="213"/>
      <c r="D155" s="213"/>
      <c r="E155" s="213"/>
      <c r="F155" s="213"/>
      <c r="G155" s="213"/>
      <c r="H155" s="213"/>
      <c r="I155" s="213"/>
      <c r="J155" s="213"/>
      <c r="K155" s="213"/>
      <c r="L155" s="213"/>
      <c r="M155" s="213"/>
      <c r="N155" s="213"/>
      <c r="O155" s="213"/>
      <c r="P155" s="213"/>
      <c r="Q155" s="213"/>
      <c r="R155" s="213"/>
      <c r="S155" s="213"/>
      <c r="T155" s="213"/>
    </row>
    <row r="156" spans="1:20" x14ac:dyDescent="0.25">
      <c r="A156" s="213"/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</row>
    <row r="157" spans="1:20" x14ac:dyDescent="0.25">
      <c r="A157" s="213"/>
      <c r="B157" s="213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</row>
    <row r="158" spans="1:20" x14ac:dyDescent="0.25">
      <c r="A158" s="213"/>
      <c r="B158" s="213"/>
      <c r="C158" s="213"/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</row>
    <row r="159" spans="1:20" x14ac:dyDescent="0.25">
      <c r="A159" s="213"/>
      <c r="B159" s="213"/>
      <c r="C159" s="213"/>
      <c r="D159" s="213"/>
      <c r="E159" s="213"/>
      <c r="F159" s="213"/>
      <c r="G159" s="213"/>
      <c r="H159" s="213"/>
      <c r="I159" s="213"/>
      <c r="J159" s="213"/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</row>
    <row r="160" spans="1:20" x14ac:dyDescent="0.25">
      <c r="A160" s="213"/>
      <c r="B160" s="213"/>
      <c r="C160" s="213"/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</row>
    <row r="161" spans="1:20" x14ac:dyDescent="0.25">
      <c r="A161" s="213"/>
      <c r="B161" s="213"/>
      <c r="C161" s="213"/>
      <c r="D161" s="213"/>
      <c r="E161" s="213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</row>
    <row r="162" spans="1:20" x14ac:dyDescent="0.25">
      <c r="A162" s="213"/>
      <c r="B162" s="213"/>
      <c r="C162" s="213"/>
      <c r="D162" s="213"/>
      <c r="E162" s="213"/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</row>
    <row r="163" spans="1:20" x14ac:dyDescent="0.25">
      <c r="A163" s="213"/>
      <c r="B163" s="213"/>
      <c r="C163" s="213"/>
      <c r="D163" s="213"/>
      <c r="E163" s="213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</row>
    <row r="164" spans="1:20" x14ac:dyDescent="0.25">
      <c r="A164" s="213"/>
      <c r="B164" s="213"/>
      <c r="C164" s="213"/>
      <c r="D164" s="213"/>
      <c r="E164" s="213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</row>
    <row r="165" spans="1:20" x14ac:dyDescent="0.25">
      <c r="A165" s="213"/>
      <c r="B165" s="213"/>
      <c r="C165" s="213"/>
      <c r="D165" s="213"/>
      <c r="E165" s="213"/>
      <c r="F165" s="213"/>
      <c r="G165" s="213"/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</row>
    <row r="166" spans="1:20" x14ac:dyDescent="0.25">
      <c r="A166" s="213"/>
      <c r="B166" s="213"/>
      <c r="C166" s="213"/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</row>
    <row r="167" spans="1:20" x14ac:dyDescent="0.25">
      <c r="A167" s="213"/>
      <c r="B167" s="213"/>
      <c r="C167" s="213"/>
      <c r="D167" s="213"/>
      <c r="E167" s="213"/>
      <c r="F167" s="213"/>
      <c r="G167" s="213"/>
      <c r="H167" s="213"/>
      <c r="I167" s="213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</row>
    <row r="168" spans="1:20" x14ac:dyDescent="0.25">
      <c r="A168" s="213"/>
      <c r="B168" s="213"/>
      <c r="C168" s="213"/>
      <c r="D168" s="213"/>
      <c r="E168" s="213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</row>
    <row r="169" spans="1:20" x14ac:dyDescent="0.25">
      <c r="A169" s="213"/>
      <c r="B169" s="213"/>
      <c r="C169" s="213"/>
      <c r="D169" s="213"/>
      <c r="E169" s="213"/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</row>
    <row r="170" spans="1:20" x14ac:dyDescent="0.25">
      <c r="A170" s="213"/>
      <c r="B170" s="213"/>
      <c r="C170" s="213"/>
      <c r="D170" s="213"/>
      <c r="E170" s="213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</row>
    <row r="171" spans="1:20" x14ac:dyDescent="0.25">
      <c r="A171" s="213"/>
      <c r="B171" s="213"/>
      <c r="C171" s="213"/>
      <c r="D171" s="213"/>
      <c r="E171" s="213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</row>
    <row r="172" spans="1:20" x14ac:dyDescent="0.25">
      <c r="A172" s="213"/>
      <c r="B172" s="213"/>
      <c r="C172" s="213"/>
      <c r="D172" s="213"/>
      <c r="E172" s="213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</row>
    <row r="173" spans="1:20" x14ac:dyDescent="0.25">
      <c r="A173" s="213"/>
      <c r="B173" s="213"/>
      <c r="C173" s="213"/>
      <c r="D173" s="213"/>
      <c r="E173" s="213"/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</row>
    <row r="174" spans="1:20" x14ac:dyDescent="0.25">
      <c r="A174" s="213"/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</row>
    <row r="175" spans="1:20" x14ac:dyDescent="0.25">
      <c r="A175" s="213"/>
      <c r="B175" s="213"/>
      <c r="C175" s="213"/>
      <c r="D175" s="213"/>
      <c r="E175" s="213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</row>
    <row r="176" spans="1:20" x14ac:dyDescent="0.25">
      <c r="A176" s="213"/>
      <c r="B176" s="213"/>
      <c r="C176" s="213"/>
      <c r="D176" s="213"/>
      <c r="E176" s="213"/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3"/>
      <c r="T176" s="213"/>
    </row>
    <row r="177" spans="1:20" x14ac:dyDescent="0.25">
      <c r="A177" s="213"/>
      <c r="B177" s="213"/>
      <c r="C177" s="213"/>
      <c r="D177" s="213"/>
      <c r="E177" s="213"/>
      <c r="F177" s="213"/>
      <c r="G177" s="213"/>
      <c r="H177" s="213"/>
      <c r="I177" s="213"/>
      <c r="J177" s="213"/>
      <c r="K177" s="213"/>
      <c r="L177" s="213"/>
      <c r="M177" s="213"/>
      <c r="N177" s="213"/>
      <c r="O177" s="213"/>
      <c r="P177" s="213"/>
      <c r="Q177" s="213"/>
      <c r="R177" s="213"/>
      <c r="S177" s="213"/>
      <c r="T177" s="213"/>
    </row>
    <row r="178" spans="1:20" x14ac:dyDescent="0.25">
      <c r="A178" s="213"/>
      <c r="B178" s="213"/>
      <c r="C178" s="213"/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</row>
    <row r="179" spans="1:20" x14ac:dyDescent="0.25">
      <c r="A179" s="213"/>
      <c r="B179" s="213"/>
      <c r="C179" s="213"/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</row>
    <row r="180" spans="1:20" x14ac:dyDescent="0.25">
      <c r="A180" s="213"/>
      <c r="B180" s="213"/>
      <c r="C180" s="213"/>
      <c r="D180" s="213"/>
      <c r="E180" s="213"/>
      <c r="F180" s="213"/>
      <c r="G180" s="213"/>
      <c r="H180" s="213"/>
      <c r="I180" s="213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</row>
    <row r="181" spans="1:20" x14ac:dyDescent="0.25">
      <c r="A181" s="213"/>
      <c r="B181" s="213"/>
      <c r="C181" s="213"/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3"/>
      <c r="O181" s="213"/>
      <c r="P181" s="213"/>
      <c r="Q181" s="213"/>
      <c r="R181" s="213"/>
      <c r="S181" s="213"/>
      <c r="T181" s="213"/>
    </row>
    <row r="182" spans="1:20" x14ac:dyDescent="0.25">
      <c r="A182" s="213"/>
      <c r="B182" s="213"/>
      <c r="C182" s="213"/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3"/>
      <c r="T182" s="213"/>
    </row>
    <row r="183" spans="1:20" x14ac:dyDescent="0.25">
      <c r="A183" s="213"/>
      <c r="B183" s="213"/>
      <c r="C183" s="213"/>
      <c r="D183" s="213"/>
      <c r="E183" s="213"/>
      <c r="F183" s="213"/>
      <c r="G183" s="213"/>
      <c r="H183" s="213"/>
      <c r="I183" s="213"/>
      <c r="J183" s="213"/>
      <c r="K183" s="213"/>
      <c r="L183" s="213"/>
      <c r="M183" s="213"/>
      <c r="N183" s="213"/>
      <c r="O183" s="213"/>
      <c r="P183" s="213"/>
      <c r="Q183" s="213"/>
      <c r="R183" s="213"/>
      <c r="S183" s="213"/>
      <c r="T183" s="213"/>
    </row>
    <row r="184" spans="1:20" x14ac:dyDescent="0.25">
      <c r="A184" s="213"/>
      <c r="B184" s="213"/>
      <c r="C184" s="213"/>
      <c r="D184" s="213"/>
      <c r="E184" s="213"/>
      <c r="F184" s="213"/>
      <c r="G184" s="213"/>
      <c r="H184" s="213"/>
      <c r="I184" s="213"/>
      <c r="J184" s="213"/>
      <c r="K184" s="213"/>
      <c r="L184" s="213"/>
      <c r="M184" s="213"/>
      <c r="N184" s="213"/>
      <c r="O184" s="213"/>
      <c r="P184" s="213"/>
      <c r="Q184" s="213"/>
      <c r="R184" s="213"/>
      <c r="S184" s="213"/>
      <c r="T184" s="213"/>
    </row>
    <row r="185" spans="1:20" x14ac:dyDescent="0.25">
      <c r="A185" s="213"/>
      <c r="B185" s="213"/>
      <c r="C185" s="213"/>
      <c r="D185" s="213"/>
      <c r="E185" s="213"/>
      <c r="F185" s="213"/>
      <c r="G185" s="213"/>
      <c r="H185" s="213"/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</row>
    <row r="186" spans="1:20" x14ac:dyDescent="0.25">
      <c r="A186" s="213"/>
      <c r="B186" s="213"/>
      <c r="C186" s="213"/>
      <c r="D186" s="213"/>
      <c r="E186" s="213"/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</row>
    <row r="187" spans="1:20" x14ac:dyDescent="0.25">
      <c r="A187" s="213"/>
      <c r="B187" s="213"/>
      <c r="C187" s="213"/>
      <c r="D187" s="213"/>
      <c r="E187" s="213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</row>
    <row r="188" spans="1:20" x14ac:dyDescent="0.25">
      <c r="A188" s="213"/>
      <c r="B188" s="213"/>
      <c r="C188" s="213"/>
      <c r="D188" s="213"/>
      <c r="E188" s="213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</row>
    <row r="189" spans="1:20" x14ac:dyDescent="0.25">
      <c r="A189" s="213"/>
      <c r="B189" s="213"/>
      <c r="C189" s="213"/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</row>
    <row r="190" spans="1:20" x14ac:dyDescent="0.25">
      <c r="A190" s="213"/>
      <c r="B190" s="213"/>
      <c r="C190" s="213"/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</row>
    <row r="191" spans="1:20" x14ac:dyDescent="0.25">
      <c r="A191" s="213"/>
      <c r="B191" s="213"/>
      <c r="C191" s="213"/>
      <c r="D191" s="213"/>
      <c r="E191" s="213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</row>
    <row r="192" spans="1:20" x14ac:dyDescent="0.25">
      <c r="A192" s="213"/>
      <c r="B192" s="213"/>
      <c r="C192" s="213"/>
      <c r="D192" s="213"/>
      <c r="E192" s="213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</row>
    <row r="193" spans="1:20" x14ac:dyDescent="0.25">
      <c r="A193" s="213"/>
      <c r="B193" s="213"/>
      <c r="C193" s="213"/>
      <c r="D193" s="213"/>
      <c r="E193" s="213"/>
      <c r="F193" s="213"/>
      <c r="G193" s="213"/>
      <c r="H193" s="213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</row>
    <row r="194" spans="1:20" x14ac:dyDescent="0.25">
      <c r="A194" s="213"/>
      <c r="B194" s="213"/>
      <c r="C194" s="213"/>
      <c r="D194" s="213"/>
      <c r="E194" s="213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</row>
    <row r="195" spans="1:20" x14ac:dyDescent="0.25">
      <c r="A195" s="213"/>
      <c r="B195" s="213"/>
      <c r="C195" s="213"/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3"/>
      <c r="T195" s="213"/>
    </row>
    <row r="196" spans="1:20" x14ac:dyDescent="0.25">
      <c r="A196" s="213"/>
      <c r="B196" s="213"/>
      <c r="C196" s="213"/>
      <c r="D196" s="213"/>
      <c r="E196" s="213"/>
      <c r="F196" s="213"/>
      <c r="G196" s="213"/>
      <c r="H196" s="213"/>
      <c r="I196" s="213"/>
      <c r="J196" s="213"/>
      <c r="K196" s="213"/>
      <c r="L196" s="213"/>
      <c r="M196" s="213"/>
      <c r="N196" s="213"/>
      <c r="O196" s="213"/>
      <c r="P196" s="213"/>
      <c r="Q196" s="213"/>
      <c r="R196" s="213"/>
      <c r="S196" s="213"/>
      <c r="T196" s="213"/>
    </row>
    <row r="197" spans="1:20" x14ac:dyDescent="0.25">
      <c r="A197" s="213"/>
      <c r="B197" s="213"/>
      <c r="C197" s="213"/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3"/>
      <c r="T197" s="213"/>
    </row>
    <row r="198" spans="1:20" x14ac:dyDescent="0.25">
      <c r="A198" s="213"/>
      <c r="B198" s="213"/>
      <c r="C198" s="213"/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3"/>
      <c r="T198" s="213"/>
    </row>
    <row r="199" spans="1:20" x14ac:dyDescent="0.25">
      <c r="A199" s="213"/>
      <c r="B199" s="213"/>
      <c r="C199" s="213"/>
      <c r="D199" s="213"/>
      <c r="E199" s="213"/>
      <c r="F199" s="213"/>
      <c r="G199" s="213"/>
      <c r="H199" s="213"/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</row>
    <row r="200" spans="1:20" x14ac:dyDescent="0.25">
      <c r="A200" s="213"/>
      <c r="B200" s="213"/>
      <c r="C200" s="213"/>
      <c r="D200" s="213"/>
      <c r="E200" s="213"/>
      <c r="F200" s="213"/>
      <c r="G200" s="213"/>
      <c r="H200" s="213"/>
      <c r="I200" s="213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</row>
    <row r="201" spans="1:20" x14ac:dyDescent="0.25">
      <c r="A201" s="213"/>
      <c r="B201" s="213"/>
      <c r="C201" s="213"/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3"/>
      <c r="T201" s="213"/>
    </row>
    <row r="202" spans="1:20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</row>
    <row r="203" spans="1:20" x14ac:dyDescent="0.25">
      <c r="A203" s="213"/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</row>
    <row r="204" spans="1:20" x14ac:dyDescent="0.25">
      <c r="A204" s="213"/>
      <c r="B204" s="213"/>
      <c r="C204" s="213"/>
      <c r="D204" s="213"/>
      <c r="E204" s="213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</row>
    <row r="205" spans="1:20" x14ac:dyDescent="0.25">
      <c r="A205" s="213"/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</row>
    <row r="206" spans="1:20" x14ac:dyDescent="0.25">
      <c r="A206" s="213"/>
      <c r="B206" s="213"/>
      <c r="C206" s="213"/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</row>
    <row r="207" spans="1:20" x14ac:dyDescent="0.25">
      <c r="A207" s="213"/>
      <c r="B207" s="213"/>
      <c r="C207" s="213"/>
      <c r="D207" s="213"/>
      <c r="E207" s="213"/>
      <c r="F207" s="213"/>
      <c r="G207" s="213"/>
      <c r="H207" s="213"/>
      <c r="I207" s="213"/>
      <c r="J207" s="213"/>
      <c r="K207" s="213"/>
      <c r="L207" s="213"/>
      <c r="M207" s="213"/>
      <c r="N207" s="213"/>
      <c r="O207" s="213"/>
      <c r="P207" s="213"/>
      <c r="Q207" s="213"/>
      <c r="R207" s="213"/>
      <c r="S207" s="213"/>
      <c r="T207" s="213"/>
    </row>
    <row r="208" spans="1:20" x14ac:dyDescent="0.25">
      <c r="A208" s="213"/>
      <c r="B208" s="213"/>
      <c r="C208" s="213"/>
      <c r="D208" s="213"/>
      <c r="E208" s="213"/>
      <c r="F208" s="213"/>
      <c r="G208" s="213"/>
      <c r="H208" s="213"/>
      <c r="I208" s="213"/>
      <c r="J208" s="213"/>
      <c r="K208" s="213"/>
      <c r="L208" s="213"/>
      <c r="M208" s="213"/>
      <c r="N208" s="213"/>
      <c r="O208" s="213"/>
      <c r="P208" s="213"/>
      <c r="Q208" s="213"/>
      <c r="R208" s="213"/>
      <c r="S208" s="213"/>
      <c r="T208" s="213"/>
    </row>
    <row r="209" spans="1:20" x14ac:dyDescent="0.25">
      <c r="A209" s="213"/>
      <c r="B209" s="213"/>
      <c r="C209" s="213"/>
      <c r="D209" s="213"/>
      <c r="E209" s="213"/>
      <c r="F209" s="213"/>
      <c r="G209" s="213"/>
      <c r="H209" s="213"/>
      <c r="I209" s="213"/>
      <c r="J209" s="213"/>
      <c r="K209" s="213"/>
      <c r="L209" s="213"/>
      <c r="M209" s="213"/>
      <c r="N209" s="213"/>
      <c r="O209" s="213"/>
      <c r="P209" s="213"/>
      <c r="Q209" s="213"/>
      <c r="R209" s="213"/>
      <c r="S209" s="213"/>
      <c r="T209" s="213"/>
    </row>
    <row r="210" spans="1:20" x14ac:dyDescent="0.25">
      <c r="A210" s="213"/>
      <c r="B210" s="213"/>
      <c r="C210" s="213"/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3"/>
      <c r="T210" s="213"/>
    </row>
    <row r="211" spans="1:20" x14ac:dyDescent="0.25">
      <c r="A211" s="213"/>
      <c r="B211" s="213"/>
      <c r="C211" s="213"/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3"/>
      <c r="T211" s="213"/>
    </row>
    <row r="212" spans="1:20" x14ac:dyDescent="0.25">
      <c r="A212" s="213"/>
      <c r="B212" s="213"/>
      <c r="C212" s="213"/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</row>
    <row r="213" spans="1:20" x14ac:dyDescent="0.25">
      <c r="A213" s="213"/>
      <c r="B213" s="213"/>
      <c r="C213" s="213"/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</row>
    <row r="214" spans="1:20" x14ac:dyDescent="0.25">
      <c r="A214" s="213"/>
      <c r="B214" s="213"/>
      <c r="C214" s="213"/>
      <c r="D214" s="213"/>
      <c r="E214" s="213"/>
      <c r="F214" s="213"/>
      <c r="G214" s="213"/>
      <c r="H214" s="213"/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3"/>
      <c r="T214" s="213"/>
    </row>
    <row r="215" spans="1:20" x14ac:dyDescent="0.25">
      <c r="A215" s="213"/>
      <c r="B215" s="213"/>
      <c r="C215" s="213"/>
      <c r="D215" s="213"/>
      <c r="E215" s="213"/>
      <c r="F215" s="213"/>
      <c r="G215" s="213"/>
      <c r="H215" s="213"/>
      <c r="I215" s="213"/>
      <c r="J215" s="213"/>
      <c r="K215" s="213"/>
      <c r="L215" s="213"/>
      <c r="M215" s="213"/>
      <c r="N215" s="213"/>
      <c r="O215" s="213"/>
      <c r="P215" s="213"/>
      <c r="Q215" s="213"/>
      <c r="R215" s="213"/>
      <c r="S215" s="213"/>
      <c r="T215" s="213"/>
    </row>
    <row r="216" spans="1:20" x14ac:dyDescent="0.25">
      <c r="A216" s="213"/>
      <c r="B216" s="213"/>
      <c r="C216" s="213"/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3"/>
      <c r="T216" s="213"/>
    </row>
    <row r="217" spans="1:20" x14ac:dyDescent="0.25">
      <c r="A217" s="213"/>
      <c r="B217" s="213"/>
      <c r="C217" s="213"/>
      <c r="D217" s="213"/>
      <c r="E217" s="213"/>
      <c r="F217" s="213"/>
      <c r="G217" s="213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3"/>
      <c r="T217" s="213"/>
    </row>
    <row r="218" spans="1:20" x14ac:dyDescent="0.25">
      <c r="A218" s="213"/>
      <c r="B218" s="213"/>
      <c r="C218" s="213"/>
      <c r="D218" s="213"/>
      <c r="E218" s="213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</row>
    <row r="219" spans="1:20" x14ac:dyDescent="0.25">
      <c r="A219" s="213"/>
      <c r="B219" s="213"/>
      <c r="C219" s="213"/>
      <c r="D219" s="213"/>
      <c r="E219" s="213"/>
      <c r="F219" s="213"/>
      <c r="G219" s="213"/>
      <c r="H219" s="213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</row>
    <row r="220" spans="1:20" x14ac:dyDescent="0.25">
      <c r="A220" s="213"/>
      <c r="B220" s="213"/>
      <c r="C220" s="213"/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</row>
    <row r="221" spans="1:20" x14ac:dyDescent="0.25">
      <c r="A221" s="213"/>
      <c r="B221" s="213"/>
      <c r="C221" s="213"/>
      <c r="D221" s="213"/>
      <c r="E221" s="213"/>
      <c r="F221" s="213"/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</row>
    <row r="222" spans="1:20" x14ac:dyDescent="0.25">
      <c r="A222" s="213"/>
      <c r="B222" s="213"/>
      <c r="C222" s="213"/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3"/>
      <c r="T222" s="213"/>
    </row>
    <row r="223" spans="1:20" x14ac:dyDescent="0.25">
      <c r="A223" s="213"/>
      <c r="B223" s="213"/>
      <c r="C223" s="213"/>
      <c r="D223" s="213"/>
      <c r="E223" s="213"/>
      <c r="F223" s="213"/>
      <c r="G223" s="213"/>
      <c r="H223" s="213"/>
      <c r="I223" s="213"/>
      <c r="J223" s="213"/>
      <c r="K223" s="213"/>
      <c r="L223" s="213"/>
      <c r="M223" s="213"/>
      <c r="N223" s="213"/>
      <c r="O223" s="213"/>
      <c r="P223" s="213"/>
      <c r="Q223" s="213"/>
      <c r="R223" s="213"/>
      <c r="S223" s="213"/>
      <c r="T223" s="213"/>
    </row>
    <row r="224" spans="1:20" x14ac:dyDescent="0.25">
      <c r="A224" s="213"/>
      <c r="B224" s="213"/>
      <c r="C224" s="213"/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</row>
    <row r="225" spans="1:20" x14ac:dyDescent="0.25">
      <c r="A225" s="213"/>
      <c r="B225" s="213"/>
      <c r="C225" s="213"/>
      <c r="D225" s="213"/>
      <c r="E225" s="213"/>
      <c r="F225" s="213"/>
      <c r="G225" s="213"/>
      <c r="H225" s="213"/>
      <c r="I225" s="213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</row>
    <row r="226" spans="1:20" x14ac:dyDescent="0.25">
      <c r="A226" s="213"/>
      <c r="B226" s="213"/>
      <c r="C226" s="213"/>
      <c r="D226" s="213"/>
      <c r="E226" s="213"/>
      <c r="F226" s="213"/>
      <c r="G226" s="213"/>
      <c r="H226" s="213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</row>
    <row r="227" spans="1:20" x14ac:dyDescent="0.25">
      <c r="A227" s="213"/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</row>
    <row r="228" spans="1:20" x14ac:dyDescent="0.25">
      <c r="A228" s="213"/>
      <c r="B228" s="213"/>
      <c r="C228" s="213"/>
      <c r="D228" s="213"/>
      <c r="E228" s="213"/>
      <c r="F228" s="213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</row>
    <row r="229" spans="1:20" x14ac:dyDescent="0.25">
      <c r="A229" s="213"/>
      <c r="B229" s="213"/>
      <c r="C229" s="213"/>
      <c r="D229" s="213"/>
      <c r="E229" s="213"/>
      <c r="F229" s="213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</row>
    <row r="230" spans="1:20" x14ac:dyDescent="0.25">
      <c r="A230" s="213"/>
      <c r="B230" s="213"/>
      <c r="C230" s="213"/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</row>
    <row r="231" spans="1:20" x14ac:dyDescent="0.25">
      <c r="A231" s="213"/>
      <c r="B231" s="213"/>
      <c r="C231" s="213"/>
      <c r="D231" s="213"/>
      <c r="E231" s="213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</row>
    <row r="232" spans="1:20" x14ac:dyDescent="0.25">
      <c r="A232" s="213"/>
      <c r="B232" s="213"/>
      <c r="C232" s="213"/>
      <c r="D232" s="213"/>
      <c r="E232" s="213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</row>
    <row r="233" spans="1:20" x14ac:dyDescent="0.25">
      <c r="A233" s="213"/>
      <c r="B233" s="213"/>
      <c r="C233" s="213"/>
      <c r="D233" s="213"/>
      <c r="E233" s="213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</row>
    <row r="234" spans="1:20" x14ac:dyDescent="0.25">
      <c r="A234" s="213"/>
      <c r="B234" s="213"/>
      <c r="C234" s="213"/>
      <c r="D234" s="213"/>
      <c r="E234" s="213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</row>
    <row r="235" spans="1:20" x14ac:dyDescent="0.25">
      <c r="A235" s="213"/>
      <c r="B235" s="213"/>
      <c r="C235" s="213"/>
      <c r="D235" s="213"/>
      <c r="E235" s="213"/>
      <c r="F235" s="213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</row>
    <row r="236" spans="1:20" x14ac:dyDescent="0.25">
      <c r="A236" s="213"/>
      <c r="B236" s="213"/>
      <c r="C236" s="213"/>
      <c r="D236" s="213"/>
      <c r="E236" s="213"/>
      <c r="F236" s="213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3"/>
      <c r="T236" s="213"/>
    </row>
    <row r="237" spans="1:20" x14ac:dyDescent="0.25">
      <c r="A237" s="213"/>
      <c r="B237" s="213"/>
      <c r="C237" s="213"/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3"/>
      <c r="T237" s="213"/>
    </row>
    <row r="238" spans="1:20" x14ac:dyDescent="0.25">
      <c r="A238" s="213"/>
      <c r="B238" s="213"/>
      <c r="C238" s="213"/>
      <c r="D238" s="213"/>
      <c r="E238" s="213"/>
      <c r="F238" s="213"/>
      <c r="G238" s="213"/>
      <c r="H238" s="213"/>
      <c r="I238" s="213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</row>
    <row r="239" spans="1:20" x14ac:dyDescent="0.25">
      <c r="A239" s="213"/>
      <c r="B239" s="213"/>
      <c r="C239" s="213"/>
      <c r="D239" s="213"/>
      <c r="E239" s="213"/>
      <c r="F239" s="213"/>
      <c r="G239" s="213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</row>
    <row r="240" spans="1:20" x14ac:dyDescent="0.25">
      <c r="A240" s="213"/>
      <c r="B240" s="213"/>
      <c r="C240" s="213"/>
      <c r="D240" s="213"/>
      <c r="E240" s="213"/>
      <c r="F240" s="213"/>
      <c r="G240" s="213"/>
      <c r="H240" s="213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3"/>
      <c r="T240" s="213"/>
    </row>
    <row r="241" spans="1:20" x14ac:dyDescent="0.25">
      <c r="A241" s="213"/>
      <c r="B241" s="213"/>
      <c r="C241" s="213"/>
      <c r="D241" s="213"/>
      <c r="E241" s="213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</row>
    <row r="242" spans="1:20" x14ac:dyDescent="0.25">
      <c r="A242" s="213"/>
      <c r="B242" s="213"/>
      <c r="C242" s="213"/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</row>
    <row r="243" spans="1:20" x14ac:dyDescent="0.25">
      <c r="A243" s="213"/>
      <c r="B243" s="213"/>
      <c r="C243" s="213"/>
      <c r="D243" s="213"/>
      <c r="E243" s="213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3"/>
      <c r="T243" s="213"/>
    </row>
    <row r="244" spans="1:20" x14ac:dyDescent="0.25">
      <c r="A244" s="213"/>
      <c r="B244" s="213"/>
      <c r="C244" s="213"/>
      <c r="D244" s="213"/>
      <c r="E244" s="213"/>
      <c r="F244" s="213"/>
      <c r="G244" s="213"/>
      <c r="H244" s="213"/>
      <c r="I244" s="213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</row>
    <row r="245" spans="1:20" x14ac:dyDescent="0.25">
      <c r="A245" s="213"/>
      <c r="B245" s="213"/>
      <c r="C245" s="213"/>
      <c r="D245" s="213"/>
      <c r="E245" s="213"/>
      <c r="F245" s="213"/>
      <c r="G245" s="213"/>
      <c r="H245" s="213"/>
      <c r="I245" s="213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</row>
    <row r="246" spans="1:20" x14ac:dyDescent="0.25">
      <c r="A246" s="213"/>
      <c r="B246" s="213"/>
      <c r="C246" s="213"/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3"/>
      <c r="T246" s="213"/>
    </row>
    <row r="247" spans="1:20" x14ac:dyDescent="0.25">
      <c r="A247" s="213"/>
      <c r="B247" s="213"/>
      <c r="C247" s="213"/>
      <c r="D247" s="213"/>
      <c r="E247" s="213"/>
      <c r="F247" s="213"/>
      <c r="G247" s="213"/>
      <c r="H247" s="213"/>
      <c r="I247" s="213"/>
      <c r="J247" s="213"/>
      <c r="K247" s="213"/>
      <c r="L247" s="213"/>
      <c r="M247" s="213"/>
      <c r="N247" s="213"/>
      <c r="O247" s="213"/>
      <c r="P247" s="213"/>
      <c r="Q247" s="213"/>
      <c r="R247" s="213"/>
      <c r="S247" s="213"/>
      <c r="T247" s="213"/>
    </row>
    <row r="248" spans="1:20" x14ac:dyDescent="0.25">
      <c r="A248" s="213"/>
      <c r="B248" s="213"/>
      <c r="C248" s="213"/>
      <c r="D248" s="213"/>
      <c r="E248" s="213"/>
      <c r="F248" s="213"/>
      <c r="G248" s="213"/>
      <c r="H248" s="213"/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</row>
    <row r="249" spans="1:20" x14ac:dyDescent="0.25">
      <c r="A249" s="213"/>
      <c r="B249" s="213"/>
      <c r="C249" s="213"/>
      <c r="D249" s="213"/>
      <c r="E249" s="213"/>
      <c r="F249" s="213"/>
      <c r="G249" s="213"/>
      <c r="H249" s="213"/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</row>
    <row r="250" spans="1:20" x14ac:dyDescent="0.25">
      <c r="A250" s="213"/>
      <c r="B250" s="213"/>
      <c r="C250" s="213"/>
      <c r="D250" s="213"/>
      <c r="E250" s="213"/>
      <c r="F250" s="213"/>
      <c r="G250" s="213"/>
      <c r="H250" s="213"/>
      <c r="I250" s="213"/>
      <c r="J250" s="213"/>
      <c r="K250" s="213"/>
      <c r="L250" s="213"/>
      <c r="M250" s="213"/>
      <c r="N250" s="213"/>
      <c r="O250" s="213"/>
      <c r="P250" s="213"/>
      <c r="Q250" s="213"/>
      <c r="R250" s="213"/>
      <c r="S250" s="213"/>
      <c r="T250" s="213"/>
    </row>
    <row r="251" spans="1:20" x14ac:dyDescent="0.25">
      <c r="A251" s="213"/>
      <c r="B251" s="213"/>
      <c r="C251" s="213"/>
      <c r="D251" s="213"/>
      <c r="E251" s="213"/>
      <c r="F251" s="213"/>
      <c r="G251" s="213"/>
      <c r="H251" s="213"/>
      <c r="I251" s="213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</row>
    <row r="252" spans="1:20" x14ac:dyDescent="0.25">
      <c r="A252" s="213"/>
      <c r="B252" s="213"/>
      <c r="C252" s="213"/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</row>
    <row r="253" spans="1:20" x14ac:dyDescent="0.25">
      <c r="A253" s="213"/>
      <c r="B253" s="213"/>
      <c r="C253" s="213"/>
      <c r="D253" s="213"/>
      <c r="E253" s="213"/>
      <c r="F253" s="213"/>
      <c r="G253" s="213"/>
      <c r="H253" s="213"/>
      <c r="I253" s="213"/>
      <c r="J253" s="213"/>
      <c r="K253" s="213"/>
      <c r="L253" s="213"/>
      <c r="M253" s="213"/>
      <c r="N253" s="213"/>
      <c r="O253" s="213"/>
      <c r="P253" s="213"/>
      <c r="Q253" s="213"/>
      <c r="R253" s="213"/>
      <c r="S253" s="213"/>
      <c r="T253" s="213"/>
    </row>
    <row r="254" spans="1:20" x14ac:dyDescent="0.25">
      <c r="A254" s="213"/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</row>
    <row r="255" spans="1:20" x14ac:dyDescent="0.25">
      <c r="A255" s="213"/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</row>
    <row r="256" spans="1:20" x14ac:dyDescent="0.25">
      <c r="A256" s="213"/>
      <c r="B256" s="213"/>
      <c r="C256" s="213"/>
      <c r="D256" s="213"/>
      <c r="E256" s="213"/>
      <c r="F256" s="213"/>
      <c r="G256" s="213"/>
      <c r="H256" s="213"/>
      <c r="I256" s="213"/>
      <c r="J256" s="213"/>
      <c r="K256" s="213"/>
      <c r="L256" s="213"/>
      <c r="M256" s="213"/>
      <c r="N256" s="213"/>
      <c r="O256" s="213"/>
      <c r="P256" s="213"/>
      <c r="Q256" s="213"/>
      <c r="R256" s="213"/>
      <c r="S256" s="213"/>
      <c r="T256" s="213"/>
    </row>
    <row r="257" spans="1:20" x14ac:dyDescent="0.25">
      <c r="A257" s="213"/>
      <c r="B257" s="213"/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</row>
    <row r="258" spans="1:20" x14ac:dyDescent="0.25">
      <c r="A258" s="213"/>
      <c r="B258" s="213"/>
      <c r="C258" s="213"/>
      <c r="D258" s="213"/>
      <c r="E258" s="213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</row>
    <row r="259" spans="1:20" x14ac:dyDescent="0.25">
      <c r="A259" s="213"/>
      <c r="B259" s="213"/>
      <c r="C259" s="213"/>
      <c r="D259" s="213"/>
      <c r="E259" s="213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</row>
    <row r="260" spans="1:20" x14ac:dyDescent="0.25">
      <c r="A260" s="213"/>
      <c r="B260" s="213"/>
      <c r="C260" s="213"/>
      <c r="D260" s="213"/>
      <c r="E260" s="213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</row>
    <row r="261" spans="1:20" x14ac:dyDescent="0.25">
      <c r="A261" s="213"/>
      <c r="B261" s="213"/>
      <c r="C261" s="213"/>
      <c r="D261" s="213"/>
      <c r="E261" s="213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</row>
    <row r="262" spans="1:20" x14ac:dyDescent="0.25">
      <c r="A262" s="213"/>
      <c r="B262" s="213"/>
      <c r="C262" s="213"/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</row>
    <row r="263" spans="1:20" x14ac:dyDescent="0.25">
      <c r="A263" s="213"/>
      <c r="B263" s="213"/>
      <c r="C263" s="213"/>
      <c r="D263" s="213"/>
      <c r="E263" s="213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</row>
    <row r="264" spans="1:20" x14ac:dyDescent="0.25">
      <c r="A264" s="213"/>
      <c r="B264" s="213"/>
      <c r="C264" s="213"/>
      <c r="D264" s="213"/>
      <c r="E264" s="213"/>
      <c r="F264" s="213"/>
      <c r="G264" s="213"/>
      <c r="H264" s="213"/>
      <c r="I264" s="213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</row>
    <row r="265" spans="1:20" x14ac:dyDescent="0.25">
      <c r="A265" s="213"/>
      <c r="B265" s="213"/>
      <c r="C265" s="213"/>
      <c r="D265" s="213"/>
      <c r="E265" s="213"/>
      <c r="F265" s="213"/>
      <c r="G265" s="213"/>
      <c r="H265" s="213"/>
      <c r="I265" s="213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</row>
    <row r="266" spans="1:20" x14ac:dyDescent="0.25">
      <c r="A266" s="213"/>
      <c r="B266" s="213"/>
      <c r="C266" s="213"/>
      <c r="D266" s="213"/>
      <c r="E266" s="213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3"/>
      <c r="T266" s="213"/>
    </row>
    <row r="267" spans="1:20" x14ac:dyDescent="0.25">
      <c r="A267" s="213"/>
      <c r="B267" s="213"/>
      <c r="C267" s="213"/>
      <c r="D267" s="213"/>
      <c r="E267" s="213"/>
      <c r="F267" s="213"/>
      <c r="G267" s="213"/>
      <c r="H267" s="213"/>
      <c r="I267" s="213"/>
      <c r="J267" s="213"/>
      <c r="K267" s="213"/>
      <c r="L267" s="213"/>
      <c r="M267" s="213"/>
      <c r="N267" s="213"/>
      <c r="O267" s="213"/>
      <c r="P267" s="213"/>
      <c r="Q267" s="213"/>
      <c r="R267" s="213"/>
      <c r="S267" s="213"/>
      <c r="T267" s="213"/>
    </row>
    <row r="268" spans="1:20" x14ac:dyDescent="0.25">
      <c r="A268" s="213"/>
      <c r="B268" s="213"/>
      <c r="C268" s="213"/>
      <c r="D268" s="213"/>
      <c r="E268" s="213"/>
      <c r="F268" s="213"/>
      <c r="G268" s="213"/>
      <c r="H268" s="213"/>
      <c r="I268" s="213"/>
      <c r="J268" s="213"/>
      <c r="K268" s="213"/>
      <c r="L268" s="213"/>
      <c r="M268" s="213"/>
      <c r="N268" s="213"/>
      <c r="O268" s="213"/>
      <c r="P268" s="213"/>
      <c r="Q268" s="213"/>
      <c r="R268" s="213"/>
      <c r="S268" s="213"/>
      <c r="T268" s="213"/>
    </row>
    <row r="269" spans="1:20" x14ac:dyDescent="0.25">
      <c r="A269" s="213"/>
      <c r="B269" s="213"/>
      <c r="C269" s="213"/>
      <c r="D269" s="213"/>
      <c r="E269" s="213"/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</row>
    <row r="270" spans="1:20" x14ac:dyDescent="0.25">
      <c r="A270" s="213"/>
      <c r="B270" s="213"/>
      <c r="C270" s="213"/>
      <c r="D270" s="213"/>
      <c r="E270" s="213"/>
      <c r="F270" s="213"/>
      <c r="G270" s="213"/>
      <c r="H270" s="213"/>
      <c r="I270" s="213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</row>
    <row r="271" spans="1:20" x14ac:dyDescent="0.25">
      <c r="A271" s="213"/>
      <c r="B271" s="213"/>
      <c r="C271" s="213"/>
      <c r="D271" s="213"/>
      <c r="E271" s="213"/>
      <c r="F271" s="213"/>
      <c r="G271" s="213"/>
      <c r="H271" s="213"/>
      <c r="I271" s="213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</row>
    <row r="272" spans="1:20" x14ac:dyDescent="0.25">
      <c r="A272" s="213"/>
      <c r="B272" s="213"/>
      <c r="C272" s="213"/>
      <c r="D272" s="213"/>
      <c r="E272" s="213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3"/>
      <c r="T272" s="213"/>
    </row>
    <row r="273" spans="1:20" x14ac:dyDescent="0.25">
      <c r="A273" s="213"/>
      <c r="B273" s="213"/>
      <c r="C273" s="213"/>
      <c r="D273" s="213"/>
      <c r="E273" s="213"/>
      <c r="F273" s="213"/>
      <c r="G273" s="213"/>
      <c r="H273" s="213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3"/>
      <c r="T273" s="213"/>
    </row>
    <row r="274" spans="1:20" x14ac:dyDescent="0.25">
      <c r="A274" s="213"/>
      <c r="B274" s="213"/>
      <c r="C274" s="213"/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</row>
    <row r="275" spans="1:20" x14ac:dyDescent="0.25">
      <c r="A275" s="213"/>
      <c r="B275" s="213"/>
      <c r="C275" s="213"/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</row>
    <row r="276" spans="1:20" x14ac:dyDescent="0.25">
      <c r="A276" s="213"/>
      <c r="B276" s="213"/>
      <c r="C276" s="213"/>
      <c r="D276" s="213"/>
      <c r="E276" s="213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</row>
    <row r="277" spans="1:20" x14ac:dyDescent="0.25">
      <c r="A277" s="213"/>
      <c r="B277" s="213"/>
      <c r="C277" s="213"/>
      <c r="D277" s="213"/>
      <c r="E277" s="213"/>
      <c r="F277" s="213"/>
      <c r="G277" s="213"/>
      <c r="H277" s="213"/>
      <c r="I277" s="213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</row>
    <row r="278" spans="1:20" x14ac:dyDescent="0.25">
      <c r="A278" s="213"/>
      <c r="B278" s="213"/>
      <c r="C278" s="213"/>
      <c r="D278" s="213"/>
      <c r="E278" s="213"/>
      <c r="F278" s="213"/>
      <c r="G278" s="213"/>
      <c r="H278" s="213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</row>
    <row r="279" spans="1:20" x14ac:dyDescent="0.25">
      <c r="A279" s="213"/>
      <c r="B279" s="213"/>
      <c r="C279" s="213"/>
      <c r="D279" s="213"/>
      <c r="E279" s="213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</row>
    <row r="280" spans="1:20" x14ac:dyDescent="0.25">
      <c r="A280" s="213"/>
      <c r="B280" s="213"/>
      <c r="C280" s="213"/>
      <c r="D280" s="213"/>
      <c r="E280" s="213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3"/>
      <c r="T280" s="213"/>
    </row>
    <row r="281" spans="1:20" x14ac:dyDescent="0.25">
      <c r="A281" s="213"/>
      <c r="B281" s="213"/>
      <c r="C281" s="213"/>
      <c r="D281" s="213"/>
      <c r="E281" s="213"/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3"/>
      <c r="T281" s="213"/>
    </row>
    <row r="282" spans="1:20" x14ac:dyDescent="0.25">
      <c r="A282" s="213"/>
      <c r="B282" s="213"/>
      <c r="C282" s="213"/>
      <c r="D282" s="213"/>
      <c r="E282" s="213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</row>
    <row r="283" spans="1:20" x14ac:dyDescent="0.25">
      <c r="A283" s="213"/>
      <c r="B283" s="213"/>
      <c r="C283" s="213"/>
      <c r="D283" s="213"/>
      <c r="E283" s="213"/>
      <c r="F283" s="213"/>
      <c r="G283" s="213"/>
      <c r="H283" s="213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</row>
    <row r="284" spans="1:20" x14ac:dyDescent="0.25">
      <c r="A284" s="213"/>
      <c r="B284" s="213"/>
      <c r="C284" s="213"/>
      <c r="D284" s="213"/>
      <c r="E284" s="213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</row>
    <row r="285" spans="1:20" x14ac:dyDescent="0.25">
      <c r="A285" s="213"/>
      <c r="B285" s="213"/>
      <c r="C285" s="213"/>
      <c r="D285" s="213"/>
      <c r="E285" s="213"/>
      <c r="F285" s="213"/>
      <c r="G285" s="213"/>
      <c r="H285" s="213"/>
      <c r="I285" s="213"/>
      <c r="J285" s="213"/>
      <c r="K285" s="213"/>
      <c r="L285" s="213"/>
      <c r="M285" s="213"/>
      <c r="N285" s="213"/>
      <c r="O285" s="213"/>
      <c r="P285" s="213"/>
      <c r="Q285" s="213"/>
      <c r="R285" s="213"/>
      <c r="S285" s="213"/>
      <c r="T285" s="213"/>
    </row>
    <row r="286" spans="1:20" x14ac:dyDescent="0.25">
      <c r="A286" s="213"/>
      <c r="B286" s="213"/>
      <c r="C286" s="213"/>
      <c r="D286" s="213"/>
      <c r="E286" s="213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</row>
    <row r="287" spans="1:20" x14ac:dyDescent="0.25">
      <c r="A287" s="213"/>
      <c r="B287" s="213"/>
      <c r="C287" s="213"/>
      <c r="D287" s="213"/>
      <c r="E287" s="213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</row>
    <row r="288" spans="1:20" x14ac:dyDescent="0.25">
      <c r="A288" s="213"/>
      <c r="B288" s="213"/>
      <c r="C288" s="213"/>
      <c r="D288" s="213"/>
      <c r="E288" s="213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</row>
    <row r="289" spans="1:20" x14ac:dyDescent="0.25">
      <c r="A289" s="213"/>
      <c r="B289" s="213"/>
      <c r="C289" s="213"/>
      <c r="D289" s="213"/>
      <c r="E289" s="213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</row>
    <row r="290" spans="1:20" x14ac:dyDescent="0.25">
      <c r="A290" s="213"/>
      <c r="B290" s="213"/>
      <c r="C290" s="213"/>
      <c r="D290" s="213"/>
      <c r="E290" s="213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</row>
    <row r="291" spans="1:20" x14ac:dyDescent="0.25">
      <c r="A291" s="213"/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</row>
    <row r="292" spans="1:20" x14ac:dyDescent="0.25">
      <c r="A292" s="213"/>
      <c r="B292" s="213"/>
      <c r="C292" s="213"/>
      <c r="D292" s="213"/>
      <c r="E292" s="213"/>
      <c r="F292" s="213"/>
      <c r="G292" s="213"/>
      <c r="H292" s="213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3"/>
      <c r="T292" s="213"/>
    </row>
    <row r="293" spans="1:20" x14ac:dyDescent="0.25">
      <c r="A293" s="213"/>
      <c r="B293" s="213"/>
      <c r="C293" s="213"/>
      <c r="D293" s="213"/>
      <c r="E293" s="213"/>
      <c r="F293" s="213"/>
      <c r="G293" s="213"/>
      <c r="H293" s="213"/>
      <c r="I293" s="213"/>
      <c r="J293" s="213"/>
      <c r="K293" s="213"/>
      <c r="L293" s="213"/>
      <c r="M293" s="213"/>
      <c r="N293" s="213"/>
      <c r="O293" s="213"/>
      <c r="P293" s="213"/>
      <c r="Q293" s="213"/>
      <c r="R293" s="213"/>
      <c r="S293" s="213"/>
      <c r="T293" s="213"/>
    </row>
    <row r="294" spans="1:20" x14ac:dyDescent="0.25">
      <c r="A294" s="213"/>
      <c r="B294" s="213"/>
      <c r="C294" s="213"/>
      <c r="D294" s="213"/>
      <c r="E294" s="213"/>
      <c r="F294" s="213"/>
      <c r="G294" s="213"/>
      <c r="H294" s="213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</row>
    <row r="295" spans="1:20" x14ac:dyDescent="0.25">
      <c r="A295" s="213"/>
      <c r="B295" s="213"/>
      <c r="C295" s="213"/>
      <c r="D295" s="213"/>
      <c r="E295" s="213"/>
      <c r="F295" s="213"/>
      <c r="G295" s="213"/>
      <c r="H295" s="213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</row>
    <row r="296" spans="1:20" x14ac:dyDescent="0.25">
      <c r="A296" s="213"/>
      <c r="B296" s="213"/>
      <c r="C296" s="213"/>
      <c r="D296" s="213"/>
      <c r="E296" s="213"/>
      <c r="F296" s="213"/>
      <c r="G296" s="213"/>
      <c r="H296" s="213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</row>
    <row r="297" spans="1:20" x14ac:dyDescent="0.25">
      <c r="A297" s="213"/>
      <c r="B297" s="213"/>
      <c r="C297" s="213"/>
      <c r="D297" s="213"/>
      <c r="E297" s="213"/>
      <c r="F297" s="213"/>
      <c r="G297" s="213"/>
      <c r="H297" s="213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</row>
    <row r="298" spans="1:20" x14ac:dyDescent="0.25">
      <c r="A298" s="213"/>
      <c r="B298" s="213"/>
      <c r="C298" s="213"/>
      <c r="D298" s="213"/>
      <c r="E298" s="213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</row>
    <row r="299" spans="1:20" x14ac:dyDescent="0.25">
      <c r="A299" s="213"/>
      <c r="B299" s="213"/>
      <c r="C299" s="213"/>
      <c r="D299" s="213"/>
      <c r="E299" s="213"/>
      <c r="F299" s="213"/>
      <c r="G299" s="213"/>
      <c r="H299" s="213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</row>
    <row r="300" spans="1:20" x14ac:dyDescent="0.25">
      <c r="A300" s="213"/>
      <c r="B300" s="213"/>
      <c r="C300" s="213"/>
      <c r="D300" s="213"/>
      <c r="E300" s="213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</row>
    <row r="301" spans="1:20" x14ac:dyDescent="0.25">
      <c r="A301" s="213"/>
      <c r="B301" s="213"/>
      <c r="C301" s="213"/>
      <c r="D301" s="213"/>
      <c r="E301" s="213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</row>
    <row r="302" spans="1:20" x14ac:dyDescent="0.25">
      <c r="A302" s="213"/>
      <c r="B302" s="213"/>
      <c r="C302" s="213"/>
      <c r="D302" s="213"/>
      <c r="E302" s="213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</row>
    <row r="303" spans="1:20" x14ac:dyDescent="0.25">
      <c r="A303" s="213"/>
      <c r="B303" s="213"/>
      <c r="C303" s="213"/>
      <c r="D303" s="213"/>
      <c r="E303" s="213"/>
      <c r="F303" s="213"/>
      <c r="G303" s="213"/>
      <c r="H303" s="213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3"/>
      <c r="T303" s="213"/>
    </row>
    <row r="304" spans="1:20" x14ac:dyDescent="0.25">
      <c r="A304" s="213"/>
      <c r="B304" s="213"/>
      <c r="C304" s="213"/>
      <c r="D304" s="213"/>
      <c r="E304" s="213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</row>
    <row r="305" spans="1:20" x14ac:dyDescent="0.25">
      <c r="A305" s="213"/>
      <c r="B305" s="213"/>
      <c r="C305" s="213"/>
      <c r="D305" s="213"/>
      <c r="E305" s="213"/>
      <c r="F305" s="213"/>
      <c r="G305" s="213"/>
      <c r="H305" s="213"/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3"/>
      <c r="T305" s="213"/>
    </row>
    <row r="306" spans="1:20" x14ac:dyDescent="0.25">
      <c r="A306" s="213"/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</row>
    <row r="307" spans="1:20" x14ac:dyDescent="0.25">
      <c r="A307" s="213"/>
      <c r="B307" s="213"/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</row>
    <row r="308" spans="1:20" x14ac:dyDescent="0.25">
      <c r="A308" s="213"/>
      <c r="B308" s="213"/>
      <c r="C308" s="213"/>
      <c r="D308" s="213"/>
      <c r="E308" s="213"/>
      <c r="F308" s="213"/>
      <c r="G308" s="213"/>
      <c r="H308" s="213"/>
      <c r="I308" s="213"/>
      <c r="J308" s="213"/>
      <c r="K308" s="213"/>
      <c r="L308" s="213"/>
      <c r="M308" s="213"/>
      <c r="N308" s="213"/>
      <c r="O308" s="213"/>
      <c r="P308" s="213"/>
      <c r="Q308" s="213"/>
      <c r="R308" s="213"/>
      <c r="S308" s="213"/>
      <c r="T308" s="213"/>
    </row>
    <row r="309" spans="1:20" x14ac:dyDescent="0.25">
      <c r="A309" s="213"/>
      <c r="B309" s="213"/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</row>
    <row r="310" spans="1:20" x14ac:dyDescent="0.25">
      <c r="A310" s="213"/>
      <c r="B310" s="213"/>
      <c r="C310" s="213"/>
      <c r="D310" s="213"/>
      <c r="E310" s="213"/>
      <c r="F310" s="213"/>
      <c r="G310" s="213"/>
      <c r="H310" s="213"/>
      <c r="I310" s="213"/>
      <c r="J310" s="213"/>
      <c r="K310" s="213"/>
      <c r="L310" s="213"/>
      <c r="M310" s="213"/>
      <c r="N310" s="213"/>
      <c r="O310" s="213"/>
      <c r="P310" s="213"/>
      <c r="Q310" s="213"/>
      <c r="R310" s="213"/>
      <c r="S310" s="213"/>
      <c r="T310" s="213"/>
    </row>
    <row r="311" spans="1:20" x14ac:dyDescent="0.25">
      <c r="A311" s="213"/>
      <c r="B311" s="213"/>
      <c r="C311" s="213"/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3"/>
      <c r="T311" s="213"/>
    </row>
    <row r="312" spans="1:20" x14ac:dyDescent="0.25">
      <c r="A312" s="213"/>
      <c r="B312" s="213"/>
      <c r="C312" s="213"/>
      <c r="D312" s="213"/>
      <c r="E312" s="213"/>
      <c r="F312" s="213"/>
      <c r="G312" s="213"/>
      <c r="H312" s="213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3"/>
      <c r="T312" s="213"/>
    </row>
    <row r="313" spans="1:20" x14ac:dyDescent="0.25">
      <c r="A313" s="213"/>
      <c r="B313" s="213"/>
      <c r="C313" s="213"/>
      <c r="D313" s="213"/>
      <c r="E313" s="213"/>
      <c r="F313" s="213"/>
      <c r="G313" s="213"/>
      <c r="H313" s="213"/>
      <c r="I313" s="213"/>
      <c r="J313" s="213"/>
      <c r="K313" s="213"/>
      <c r="L313" s="213"/>
      <c r="M313" s="213"/>
      <c r="N313" s="213"/>
      <c r="O313" s="213"/>
      <c r="P313" s="213"/>
      <c r="Q313" s="213"/>
      <c r="R313" s="213"/>
      <c r="S313" s="213"/>
      <c r="T313" s="213"/>
    </row>
    <row r="314" spans="1:20" x14ac:dyDescent="0.25">
      <c r="A314" s="213"/>
      <c r="B314" s="213"/>
      <c r="C314" s="213"/>
      <c r="D314" s="213"/>
      <c r="E314" s="213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</row>
    <row r="315" spans="1:20" x14ac:dyDescent="0.25">
      <c r="A315" s="213"/>
      <c r="B315" s="213"/>
      <c r="C315" s="213"/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</row>
    <row r="316" spans="1:20" x14ac:dyDescent="0.25">
      <c r="A316" s="213"/>
      <c r="B316" s="213"/>
      <c r="C316" s="213"/>
      <c r="D316" s="213"/>
      <c r="E316" s="213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</row>
    <row r="317" spans="1:20" x14ac:dyDescent="0.25">
      <c r="A317" s="213"/>
      <c r="B317" s="213"/>
      <c r="C317" s="213"/>
      <c r="D317" s="213"/>
      <c r="E317" s="213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</row>
    <row r="318" spans="1:20" x14ac:dyDescent="0.25">
      <c r="A318" s="213"/>
      <c r="B318" s="213"/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</row>
    <row r="319" spans="1:20" x14ac:dyDescent="0.25">
      <c r="A319" s="213"/>
      <c r="B319" s="213"/>
      <c r="C319" s="213"/>
      <c r="D319" s="213"/>
      <c r="E319" s="213"/>
      <c r="F319" s="213"/>
      <c r="G319" s="213"/>
      <c r="H319" s="213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3"/>
      <c r="T319" s="213"/>
    </row>
    <row r="320" spans="1:20" x14ac:dyDescent="0.25">
      <c r="A320" s="213"/>
      <c r="B320" s="213"/>
      <c r="C320" s="213"/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3"/>
      <c r="T320" s="213"/>
    </row>
    <row r="321" spans="1:20" x14ac:dyDescent="0.25">
      <c r="A321" s="213"/>
      <c r="B321" s="213"/>
      <c r="C321" s="213"/>
      <c r="D321" s="213"/>
      <c r="E321" s="213"/>
      <c r="F321" s="213"/>
      <c r="G321" s="213"/>
      <c r="H321" s="213"/>
      <c r="I321" s="213"/>
      <c r="J321" s="213"/>
      <c r="K321" s="213"/>
      <c r="L321" s="213"/>
      <c r="M321" s="213"/>
      <c r="N321" s="213"/>
      <c r="O321" s="213"/>
      <c r="P321" s="213"/>
      <c r="Q321" s="213"/>
      <c r="R321" s="213"/>
      <c r="S321" s="213"/>
      <c r="T321" s="213"/>
    </row>
    <row r="322" spans="1:20" x14ac:dyDescent="0.25">
      <c r="A322" s="213"/>
      <c r="B322" s="213"/>
      <c r="C322" s="213"/>
      <c r="D322" s="213"/>
      <c r="E322" s="213"/>
      <c r="F322" s="213"/>
      <c r="G322" s="213"/>
      <c r="H322" s="213"/>
      <c r="I322" s="213"/>
      <c r="J322" s="213"/>
      <c r="K322" s="213"/>
      <c r="L322" s="213"/>
      <c r="M322" s="213"/>
      <c r="N322" s="213"/>
      <c r="O322" s="213"/>
      <c r="P322" s="213"/>
      <c r="Q322" s="213"/>
      <c r="R322" s="213"/>
      <c r="S322" s="213"/>
      <c r="T322" s="213"/>
    </row>
    <row r="323" spans="1:20" x14ac:dyDescent="0.25">
      <c r="A323" s="213"/>
      <c r="B323" s="213"/>
      <c r="C323" s="213"/>
      <c r="D323" s="213"/>
      <c r="E323" s="213"/>
      <c r="F323" s="213"/>
      <c r="G323" s="213"/>
      <c r="H323" s="213"/>
      <c r="I323" s="213"/>
      <c r="J323" s="213"/>
      <c r="K323" s="213"/>
      <c r="L323" s="213"/>
      <c r="M323" s="213"/>
      <c r="N323" s="213"/>
      <c r="O323" s="213"/>
      <c r="P323" s="213"/>
      <c r="Q323" s="213"/>
      <c r="R323" s="213"/>
      <c r="S323" s="213"/>
      <c r="T323" s="213"/>
    </row>
    <row r="324" spans="1:20" x14ac:dyDescent="0.25">
      <c r="A324" s="213"/>
      <c r="B324" s="213"/>
      <c r="C324" s="213"/>
      <c r="D324" s="213"/>
      <c r="E324" s="213"/>
      <c r="F324" s="213"/>
      <c r="G324" s="213"/>
      <c r="H324" s="213"/>
      <c r="I324" s="213"/>
      <c r="J324" s="213"/>
      <c r="K324" s="213"/>
      <c r="L324" s="213"/>
      <c r="M324" s="213"/>
      <c r="N324" s="213"/>
      <c r="O324" s="213"/>
      <c r="P324" s="213"/>
      <c r="Q324" s="213"/>
      <c r="R324" s="213"/>
      <c r="S324" s="213"/>
      <c r="T324" s="213"/>
    </row>
    <row r="325" spans="1:20" x14ac:dyDescent="0.25">
      <c r="A325" s="213"/>
      <c r="B325" s="213"/>
      <c r="C325" s="213"/>
      <c r="D325" s="213"/>
      <c r="E325" s="213"/>
      <c r="F325" s="213"/>
      <c r="G325" s="213"/>
      <c r="H325" s="213"/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3"/>
      <c r="T325" s="213"/>
    </row>
    <row r="326" spans="1:20" x14ac:dyDescent="0.25">
      <c r="A326" s="213"/>
      <c r="B326" s="213"/>
      <c r="C326" s="213"/>
      <c r="D326" s="213"/>
      <c r="E326" s="213"/>
      <c r="F326" s="213"/>
      <c r="G326" s="213"/>
      <c r="H326" s="213"/>
      <c r="I326" s="213"/>
      <c r="J326" s="213"/>
      <c r="K326" s="213"/>
      <c r="L326" s="213"/>
      <c r="M326" s="213"/>
      <c r="N326" s="213"/>
      <c r="O326" s="213"/>
      <c r="P326" s="213"/>
      <c r="Q326" s="213"/>
      <c r="R326" s="213"/>
      <c r="S326" s="213"/>
      <c r="T326" s="213"/>
    </row>
    <row r="327" spans="1:20" x14ac:dyDescent="0.25">
      <c r="A327" s="213"/>
      <c r="B327" s="213"/>
      <c r="C327" s="213"/>
      <c r="D327" s="213"/>
      <c r="E327" s="213"/>
      <c r="F327" s="213"/>
      <c r="G327" s="213"/>
      <c r="H327" s="213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3"/>
      <c r="T327" s="213"/>
    </row>
    <row r="328" spans="1:20" x14ac:dyDescent="0.25">
      <c r="A328" s="213"/>
      <c r="B328" s="213"/>
      <c r="C328" s="213"/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3"/>
      <c r="T328" s="213"/>
    </row>
    <row r="329" spans="1:20" x14ac:dyDescent="0.25">
      <c r="A329" s="213"/>
      <c r="B329" s="213"/>
      <c r="C329" s="213"/>
      <c r="D329" s="213"/>
      <c r="E329" s="213"/>
      <c r="F329" s="213"/>
      <c r="G329" s="213"/>
      <c r="H329" s="213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3"/>
      <c r="T329" s="213"/>
    </row>
    <row r="330" spans="1:20" x14ac:dyDescent="0.25">
      <c r="A330" s="213"/>
      <c r="B330" s="213"/>
      <c r="C330" s="213"/>
      <c r="D330" s="213"/>
      <c r="E330" s="213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</row>
    <row r="331" spans="1:20" x14ac:dyDescent="0.25">
      <c r="A331" s="213"/>
      <c r="B331" s="213"/>
      <c r="C331" s="213"/>
      <c r="D331" s="213"/>
      <c r="E331" s="213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</row>
    <row r="332" spans="1:20" x14ac:dyDescent="0.25">
      <c r="A332" s="213"/>
      <c r="B332" s="213"/>
      <c r="C332" s="213"/>
      <c r="D332" s="213"/>
      <c r="E332" s="213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</row>
    <row r="333" spans="1:20" x14ac:dyDescent="0.25">
      <c r="A333" s="213"/>
      <c r="B333" s="213"/>
      <c r="C333" s="213"/>
      <c r="D333" s="213"/>
      <c r="E333" s="213"/>
      <c r="F333" s="213"/>
      <c r="G333" s="213"/>
      <c r="H333" s="213"/>
      <c r="I333" s="213"/>
      <c r="J333" s="213"/>
      <c r="K333" s="213"/>
      <c r="L333" s="213"/>
      <c r="M333" s="213"/>
      <c r="N333" s="213"/>
      <c r="O333" s="213"/>
      <c r="P333" s="213"/>
      <c r="Q333" s="213"/>
      <c r="R333" s="213"/>
      <c r="S333" s="213"/>
      <c r="T333" s="213"/>
    </row>
    <row r="334" spans="1:20" x14ac:dyDescent="0.25">
      <c r="A334" s="213"/>
      <c r="B334" s="213"/>
      <c r="C334" s="213"/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3"/>
      <c r="T334" s="213"/>
    </row>
    <row r="335" spans="1:20" x14ac:dyDescent="0.25">
      <c r="A335" s="213"/>
      <c r="B335" s="213"/>
      <c r="C335" s="213"/>
      <c r="D335" s="213"/>
      <c r="E335" s="213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3"/>
      <c r="T335" s="213"/>
    </row>
    <row r="336" spans="1:20" x14ac:dyDescent="0.25">
      <c r="A336" s="213"/>
      <c r="B336" s="213"/>
      <c r="C336" s="213"/>
      <c r="D336" s="213"/>
      <c r="E336" s="213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3"/>
      <c r="T336" s="213"/>
    </row>
    <row r="337" spans="1:20" x14ac:dyDescent="0.25">
      <c r="A337" s="213"/>
      <c r="B337" s="213"/>
      <c r="C337" s="213"/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3"/>
      <c r="T337" s="213"/>
    </row>
    <row r="338" spans="1:20" x14ac:dyDescent="0.25">
      <c r="A338" s="213"/>
      <c r="B338" s="213"/>
      <c r="C338" s="213"/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3"/>
      <c r="T338" s="213"/>
    </row>
    <row r="339" spans="1:20" x14ac:dyDescent="0.25">
      <c r="A339" s="213"/>
      <c r="B339" s="213"/>
      <c r="C339" s="213"/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3"/>
      <c r="T339" s="213"/>
    </row>
    <row r="340" spans="1:20" x14ac:dyDescent="0.25">
      <c r="A340" s="213"/>
      <c r="B340" s="213"/>
      <c r="C340" s="213"/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3"/>
      <c r="Q340" s="213"/>
      <c r="R340" s="213"/>
      <c r="S340" s="213"/>
      <c r="T340" s="213"/>
    </row>
    <row r="341" spans="1:20" x14ac:dyDescent="0.25">
      <c r="A341" s="213"/>
      <c r="B341" s="213"/>
      <c r="C341" s="213"/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3"/>
      <c r="T341" s="213"/>
    </row>
    <row r="342" spans="1:20" x14ac:dyDescent="0.25">
      <c r="A342" s="213"/>
      <c r="B342" s="213"/>
      <c r="C342" s="213"/>
      <c r="D342" s="213"/>
      <c r="E342" s="213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</row>
    <row r="343" spans="1:20" x14ac:dyDescent="0.25">
      <c r="A343" s="213"/>
      <c r="B343" s="213"/>
      <c r="C343" s="213"/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</row>
    <row r="344" spans="1:20" x14ac:dyDescent="0.25">
      <c r="A344" s="213"/>
      <c r="B344" s="213"/>
      <c r="C344" s="213"/>
      <c r="D344" s="213"/>
      <c r="E344" s="213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</row>
    <row r="345" spans="1:20" x14ac:dyDescent="0.25">
      <c r="A345" s="213"/>
      <c r="B345" s="213"/>
      <c r="C345" s="213"/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</row>
    <row r="346" spans="1:20" x14ac:dyDescent="0.25">
      <c r="A346" s="213"/>
      <c r="B346" s="213"/>
      <c r="C346" s="213"/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</row>
    <row r="347" spans="1:20" x14ac:dyDescent="0.25">
      <c r="A347" s="213"/>
      <c r="B347" s="213"/>
      <c r="C347" s="213"/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3"/>
      <c r="T347" s="213"/>
    </row>
    <row r="348" spans="1:20" x14ac:dyDescent="0.25">
      <c r="A348" s="213"/>
      <c r="B348" s="213"/>
      <c r="C348" s="213"/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</row>
    <row r="349" spans="1:20" x14ac:dyDescent="0.25">
      <c r="A349" s="213"/>
      <c r="B349" s="213"/>
      <c r="C349" s="213"/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3"/>
      <c r="T349" s="213"/>
    </row>
    <row r="350" spans="1:20" x14ac:dyDescent="0.25">
      <c r="A350" s="213"/>
      <c r="B350" s="213"/>
      <c r="C350" s="213"/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3"/>
      <c r="T350" s="213"/>
    </row>
    <row r="351" spans="1:20" x14ac:dyDescent="0.25">
      <c r="A351" s="213"/>
      <c r="B351" s="213"/>
      <c r="C351" s="213"/>
      <c r="D351" s="213"/>
      <c r="E351" s="213"/>
      <c r="F351" s="213"/>
      <c r="G351" s="213"/>
      <c r="H351" s="213"/>
      <c r="I351" s="213"/>
      <c r="J351" s="213"/>
      <c r="K351" s="213"/>
      <c r="L351" s="213"/>
      <c r="M351" s="213"/>
      <c r="N351" s="213"/>
      <c r="O351" s="213"/>
      <c r="P351" s="213"/>
      <c r="Q351" s="213"/>
      <c r="R351" s="213"/>
      <c r="S351" s="213"/>
      <c r="T351" s="213"/>
    </row>
    <row r="352" spans="1:20" x14ac:dyDescent="0.25">
      <c r="A352" s="213"/>
      <c r="B352" s="213"/>
      <c r="C352" s="213"/>
      <c r="D352" s="213"/>
      <c r="E352" s="213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3"/>
      <c r="T352" s="213"/>
    </row>
    <row r="353" spans="1:20" x14ac:dyDescent="0.25">
      <c r="A353" s="213"/>
      <c r="B353" s="213"/>
      <c r="C353" s="213"/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</row>
    <row r="354" spans="1:20" x14ac:dyDescent="0.25">
      <c r="A354" s="213"/>
      <c r="B354" s="213"/>
      <c r="C354" s="213"/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3"/>
      <c r="T354" s="213"/>
    </row>
    <row r="355" spans="1:20" x14ac:dyDescent="0.25">
      <c r="A355" s="213"/>
      <c r="B355" s="213"/>
      <c r="C355" s="213"/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3"/>
      <c r="T355" s="213"/>
    </row>
    <row r="356" spans="1:20" x14ac:dyDescent="0.25">
      <c r="A356" s="213"/>
      <c r="B356" s="213"/>
      <c r="C356" s="213"/>
      <c r="D356" s="213"/>
      <c r="E356" s="213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</row>
    <row r="357" spans="1:20" x14ac:dyDescent="0.25">
      <c r="A357" s="213"/>
      <c r="B357" s="213"/>
      <c r="C357" s="213"/>
      <c r="D357" s="213"/>
      <c r="E357" s="213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</row>
    <row r="358" spans="1:20" x14ac:dyDescent="0.25">
      <c r="A358" s="213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</row>
    <row r="359" spans="1:20" x14ac:dyDescent="0.25">
      <c r="A359" s="213"/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</row>
    <row r="360" spans="1:20" x14ac:dyDescent="0.25">
      <c r="A360" s="213"/>
      <c r="B360" s="213"/>
      <c r="C360" s="213"/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</row>
    <row r="361" spans="1:20" x14ac:dyDescent="0.25">
      <c r="A361" s="213"/>
      <c r="B361" s="213"/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</row>
    <row r="362" spans="1:20" x14ac:dyDescent="0.25">
      <c r="A362" s="213"/>
      <c r="B362" s="213"/>
      <c r="C362" s="213"/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3"/>
      <c r="O362" s="213"/>
      <c r="P362" s="213"/>
      <c r="Q362" s="213"/>
      <c r="R362" s="213"/>
      <c r="S362" s="213"/>
      <c r="T362" s="213"/>
    </row>
    <row r="363" spans="1:20" x14ac:dyDescent="0.25">
      <c r="A363" s="213"/>
      <c r="B363" s="213"/>
      <c r="C363" s="213"/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3"/>
      <c r="T363" s="213"/>
    </row>
    <row r="364" spans="1:20" x14ac:dyDescent="0.25">
      <c r="A364" s="213"/>
      <c r="B364" s="213"/>
      <c r="C364" s="213"/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3"/>
      <c r="T364" s="213"/>
    </row>
    <row r="365" spans="1:20" x14ac:dyDescent="0.25">
      <c r="A365" s="213"/>
      <c r="B365" s="213"/>
      <c r="C365" s="213"/>
      <c r="D365" s="213"/>
      <c r="E365" s="213"/>
      <c r="F365" s="213"/>
      <c r="G365" s="213"/>
      <c r="H365" s="213"/>
      <c r="I365" s="213"/>
      <c r="J365" s="213"/>
      <c r="K365" s="213"/>
      <c r="L365" s="213"/>
      <c r="M365" s="213"/>
      <c r="N365" s="213"/>
      <c r="O365" s="213"/>
      <c r="P365" s="213"/>
      <c r="Q365" s="213"/>
      <c r="R365" s="213"/>
      <c r="S365" s="213"/>
      <c r="T365" s="213"/>
    </row>
    <row r="366" spans="1:20" x14ac:dyDescent="0.25">
      <c r="A366" s="213"/>
      <c r="B366" s="213"/>
      <c r="C366" s="213"/>
      <c r="D366" s="213"/>
      <c r="E366" s="213"/>
      <c r="F366" s="213"/>
      <c r="G366" s="213"/>
      <c r="H366" s="213"/>
      <c r="I366" s="213"/>
      <c r="J366" s="213"/>
      <c r="K366" s="213"/>
      <c r="L366" s="213"/>
      <c r="M366" s="213"/>
      <c r="N366" s="213"/>
      <c r="O366" s="213"/>
      <c r="P366" s="213"/>
      <c r="Q366" s="213"/>
      <c r="R366" s="213"/>
      <c r="S366" s="213"/>
      <c r="T366" s="213"/>
    </row>
    <row r="367" spans="1:20" x14ac:dyDescent="0.25">
      <c r="A367" s="213"/>
      <c r="B367" s="213"/>
      <c r="C367" s="213"/>
      <c r="D367" s="213"/>
      <c r="E367" s="213"/>
      <c r="F367" s="213"/>
      <c r="G367" s="213"/>
      <c r="H367" s="213"/>
      <c r="I367" s="213"/>
      <c r="J367" s="213"/>
      <c r="K367" s="213"/>
      <c r="L367" s="213"/>
      <c r="M367" s="213"/>
      <c r="N367" s="213"/>
      <c r="O367" s="213"/>
      <c r="P367" s="213"/>
      <c r="Q367" s="213"/>
      <c r="R367" s="213"/>
      <c r="S367" s="213"/>
      <c r="T367" s="213"/>
    </row>
    <row r="368" spans="1:20" x14ac:dyDescent="0.25">
      <c r="A368" s="213"/>
      <c r="B368" s="213"/>
      <c r="C368" s="213"/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3"/>
      <c r="T368" s="213"/>
    </row>
    <row r="369" spans="1:20" x14ac:dyDescent="0.25">
      <c r="A369" s="213"/>
      <c r="B369" s="213"/>
      <c r="C369" s="213"/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3"/>
      <c r="T369" s="213"/>
    </row>
    <row r="370" spans="1:20" x14ac:dyDescent="0.25">
      <c r="A370" s="213"/>
      <c r="B370" s="213"/>
      <c r="C370" s="213"/>
      <c r="D370" s="213"/>
      <c r="E370" s="213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</row>
    <row r="371" spans="1:20" x14ac:dyDescent="0.25">
      <c r="A371" s="213"/>
      <c r="B371" s="213"/>
      <c r="C371" s="213"/>
      <c r="D371" s="213"/>
      <c r="E371" s="213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</row>
    <row r="372" spans="1:20" x14ac:dyDescent="0.25">
      <c r="A372" s="213"/>
      <c r="B372" s="213"/>
      <c r="C372" s="213"/>
      <c r="D372" s="213"/>
      <c r="E372" s="213"/>
      <c r="F372" s="213"/>
      <c r="G372" s="213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</row>
    <row r="373" spans="1:20" x14ac:dyDescent="0.25">
      <c r="A373" s="213"/>
      <c r="B373" s="213"/>
      <c r="C373" s="213"/>
      <c r="D373" s="213"/>
      <c r="E373" s="213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</row>
    <row r="374" spans="1:20" x14ac:dyDescent="0.25">
      <c r="A374" s="213"/>
      <c r="B374" s="213"/>
      <c r="C374" s="213"/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</row>
    <row r="375" spans="1:20" x14ac:dyDescent="0.25">
      <c r="A375" s="213"/>
      <c r="B375" s="213"/>
      <c r="C375" s="213"/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3"/>
      <c r="T375" s="213"/>
    </row>
    <row r="376" spans="1:20" x14ac:dyDescent="0.25">
      <c r="A376" s="213"/>
      <c r="B376" s="213"/>
      <c r="C376" s="213"/>
      <c r="D376" s="213"/>
      <c r="E376" s="213"/>
      <c r="F376" s="213"/>
      <c r="G376" s="213"/>
      <c r="H376" s="213"/>
      <c r="I376" s="213"/>
      <c r="J376" s="213"/>
      <c r="K376" s="213"/>
      <c r="L376" s="213"/>
      <c r="M376" s="213"/>
      <c r="N376" s="213"/>
      <c r="O376" s="213"/>
      <c r="P376" s="213"/>
      <c r="Q376" s="213"/>
      <c r="R376" s="213"/>
      <c r="S376" s="213"/>
      <c r="T376" s="213"/>
    </row>
    <row r="377" spans="1:20" x14ac:dyDescent="0.25">
      <c r="A377" s="213"/>
      <c r="B377" s="213"/>
      <c r="C377" s="213"/>
      <c r="D377" s="213"/>
      <c r="E377" s="213"/>
      <c r="F377" s="213"/>
      <c r="G377" s="213"/>
      <c r="H377" s="213"/>
      <c r="I377" s="213"/>
      <c r="J377" s="213"/>
      <c r="K377" s="213"/>
      <c r="L377" s="213"/>
      <c r="M377" s="213"/>
      <c r="N377" s="213"/>
      <c r="O377" s="213"/>
      <c r="P377" s="213"/>
      <c r="Q377" s="213"/>
      <c r="R377" s="213"/>
      <c r="S377" s="213"/>
      <c r="T377" s="213"/>
    </row>
    <row r="378" spans="1:20" x14ac:dyDescent="0.25">
      <c r="A378" s="213"/>
      <c r="B378" s="213"/>
      <c r="C378" s="213"/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3"/>
      <c r="T378" s="213"/>
    </row>
    <row r="379" spans="1:20" x14ac:dyDescent="0.25">
      <c r="A379" s="213"/>
      <c r="B379" s="213"/>
      <c r="C379" s="213"/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3"/>
      <c r="T379" s="213"/>
    </row>
    <row r="380" spans="1:20" x14ac:dyDescent="0.25">
      <c r="A380" s="213"/>
      <c r="B380" s="213"/>
      <c r="C380" s="213"/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3"/>
      <c r="T380" s="213"/>
    </row>
    <row r="381" spans="1:20" x14ac:dyDescent="0.25">
      <c r="A381" s="213"/>
      <c r="B381" s="213"/>
      <c r="C381" s="213"/>
      <c r="D381" s="213"/>
      <c r="E381" s="213"/>
      <c r="F381" s="213"/>
      <c r="G381" s="213"/>
      <c r="H381" s="213"/>
      <c r="I381" s="213"/>
      <c r="J381" s="213"/>
      <c r="K381" s="213"/>
      <c r="L381" s="213"/>
      <c r="M381" s="213"/>
      <c r="N381" s="213"/>
      <c r="O381" s="213"/>
      <c r="P381" s="213"/>
      <c r="Q381" s="213"/>
      <c r="R381" s="213"/>
      <c r="S381" s="213"/>
      <c r="T381" s="213"/>
    </row>
    <row r="382" spans="1:20" x14ac:dyDescent="0.25">
      <c r="A382" s="213"/>
      <c r="B382" s="213"/>
      <c r="C382" s="213"/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3"/>
      <c r="O382" s="213"/>
      <c r="P382" s="213"/>
      <c r="Q382" s="213"/>
      <c r="R382" s="213"/>
      <c r="S382" s="213"/>
      <c r="T382" s="213"/>
    </row>
    <row r="383" spans="1:20" x14ac:dyDescent="0.25">
      <c r="A383" s="213"/>
      <c r="B383" s="213"/>
      <c r="C383" s="213"/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3"/>
      <c r="T383" s="213"/>
    </row>
    <row r="384" spans="1:20" x14ac:dyDescent="0.25">
      <c r="A384" s="213"/>
      <c r="B384" s="213"/>
      <c r="C384" s="213"/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</row>
    <row r="385" spans="1:20" x14ac:dyDescent="0.25">
      <c r="A385" s="213"/>
      <c r="B385" s="213"/>
      <c r="C385" s="213"/>
      <c r="D385" s="213"/>
      <c r="E385" s="213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</row>
    <row r="386" spans="1:20" x14ac:dyDescent="0.25">
      <c r="A386" s="213"/>
      <c r="B386" s="213"/>
      <c r="C386" s="213"/>
      <c r="D386" s="213"/>
      <c r="E386" s="213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</row>
    <row r="387" spans="1:20" x14ac:dyDescent="0.25">
      <c r="A387" s="213"/>
      <c r="B387" s="213"/>
      <c r="C387" s="213"/>
      <c r="D387" s="213"/>
      <c r="E387" s="213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</row>
    <row r="388" spans="1:20" x14ac:dyDescent="0.25">
      <c r="A388" s="213"/>
      <c r="B388" s="213"/>
      <c r="C388" s="213"/>
      <c r="D388" s="213"/>
      <c r="E388" s="213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</row>
    <row r="389" spans="1:20" x14ac:dyDescent="0.25">
      <c r="A389" s="213"/>
      <c r="B389" s="213"/>
      <c r="C389" s="213"/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3"/>
      <c r="T389" s="213"/>
    </row>
    <row r="390" spans="1:20" x14ac:dyDescent="0.25">
      <c r="A390" s="213"/>
      <c r="B390" s="213"/>
      <c r="C390" s="213"/>
      <c r="D390" s="213"/>
      <c r="E390" s="213"/>
      <c r="F390" s="213"/>
      <c r="G390" s="213"/>
      <c r="H390" s="213"/>
      <c r="I390" s="213"/>
      <c r="J390" s="213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</row>
    <row r="391" spans="1:20" x14ac:dyDescent="0.25">
      <c r="A391" s="213"/>
      <c r="B391" s="213"/>
      <c r="C391" s="213"/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3"/>
      <c r="T391" s="213"/>
    </row>
    <row r="392" spans="1:20" x14ac:dyDescent="0.25">
      <c r="A392" s="213"/>
      <c r="B392" s="213"/>
      <c r="C392" s="213"/>
      <c r="D392" s="213"/>
      <c r="E392" s="213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3"/>
      <c r="T392" s="213"/>
    </row>
    <row r="393" spans="1:20" x14ac:dyDescent="0.25">
      <c r="A393" s="213"/>
      <c r="B393" s="213"/>
      <c r="C393" s="213"/>
      <c r="D393" s="213"/>
      <c r="E393" s="213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3"/>
      <c r="T393" s="213"/>
    </row>
    <row r="394" spans="1:20" x14ac:dyDescent="0.25">
      <c r="A394" s="213"/>
      <c r="B394" s="213"/>
      <c r="C394" s="213"/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3"/>
      <c r="T394" s="213"/>
    </row>
    <row r="395" spans="1:20" x14ac:dyDescent="0.25">
      <c r="A395" s="213"/>
      <c r="B395" s="213"/>
      <c r="C395" s="213"/>
      <c r="D395" s="213"/>
      <c r="E395" s="213"/>
      <c r="F395" s="213"/>
      <c r="G395" s="213"/>
      <c r="H395" s="213"/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3"/>
      <c r="T395" s="213"/>
    </row>
    <row r="396" spans="1:20" x14ac:dyDescent="0.25">
      <c r="A396" s="213"/>
      <c r="B396" s="213"/>
      <c r="C396" s="213"/>
      <c r="D396" s="213"/>
      <c r="E396" s="213"/>
      <c r="F396" s="213"/>
      <c r="G396" s="213"/>
      <c r="H396" s="213"/>
      <c r="I396" s="213"/>
      <c r="J396" s="213"/>
      <c r="K396" s="213"/>
      <c r="L396" s="213"/>
      <c r="M396" s="213"/>
      <c r="N396" s="213"/>
      <c r="O396" s="213"/>
      <c r="P396" s="213"/>
      <c r="Q396" s="213"/>
      <c r="R396" s="213"/>
      <c r="S396" s="213"/>
      <c r="T396" s="213"/>
    </row>
    <row r="397" spans="1:20" x14ac:dyDescent="0.25">
      <c r="A397" s="213"/>
      <c r="B397" s="213"/>
      <c r="C397" s="213"/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3"/>
      <c r="T397" s="213"/>
    </row>
    <row r="398" spans="1:20" x14ac:dyDescent="0.25">
      <c r="A398" s="213"/>
      <c r="B398" s="213"/>
      <c r="C398" s="213"/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3"/>
      <c r="T398" s="213"/>
    </row>
    <row r="399" spans="1:20" x14ac:dyDescent="0.25">
      <c r="A399" s="213"/>
      <c r="B399" s="213"/>
      <c r="C399" s="213"/>
      <c r="D399" s="213"/>
      <c r="E399" s="213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3"/>
      <c r="T399" s="213"/>
    </row>
    <row r="400" spans="1:20" x14ac:dyDescent="0.25">
      <c r="A400" s="213"/>
      <c r="B400" s="213"/>
      <c r="C400" s="213"/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3"/>
      <c r="T400" s="213"/>
    </row>
    <row r="401" spans="1:20" x14ac:dyDescent="0.25">
      <c r="A401" s="213"/>
      <c r="B401" s="213"/>
      <c r="C401" s="213"/>
      <c r="D401" s="213"/>
      <c r="E401" s="213"/>
      <c r="F401" s="213"/>
      <c r="G401" s="213"/>
      <c r="H401" s="213"/>
      <c r="I401" s="213"/>
      <c r="J401" s="213"/>
      <c r="K401" s="213"/>
      <c r="L401" s="213"/>
      <c r="M401" s="213"/>
      <c r="N401" s="213"/>
      <c r="O401" s="213"/>
      <c r="P401" s="213"/>
      <c r="Q401" s="213"/>
      <c r="R401" s="213"/>
      <c r="S401" s="213"/>
      <c r="T401" s="213"/>
    </row>
    <row r="402" spans="1:20" x14ac:dyDescent="0.25">
      <c r="A402" s="213"/>
      <c r="B402" s="213"/>
      <c r="C402" s="213"/>
      <c r="D402" s="213"/>
      <c r="E402" s="213"/>
      <c r="F402" s="213"/>
      <c r="G402" s="213"/>
      <c r="H402" s="213"/>
      <c r="I402" s="213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</row>
    <row r="403" spans="1:20" x14ac:dyDescent="0.25">
      <c r="A403" s="213"/>
      <c r="B403" s="213"/>
      <c r="C403" s="213"/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</row>
    <row r="404" spans="1:20" x14ac:dyDescent="0.25">
      <c r="A404" s="213"/>
      <c r="B404" s="213"/>
      <c r="C404" s="213"/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</row>
    <row r="405" spans="1:20" x14ac:dyDescent="0.25">
      <c r="A405" s="213"/>
      <c r="B405" s="213"/>
      <c r="C405" s="213"/>
      <c r="D405" s="213"/>
      <c r="E405" s="213"/>
      <c r="F405" s="213"/>
      <c r="G405" s="213"/>
      <c r="H405" s="213"/>
      <c r="I405" s="213"/>
      <c r="J405" s="213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</row>
    <row r="406" spans="1:20" x14ac:dyDescent="0.25">
      <c r="A406" s="213"/>
      <c r="B406" s="213"/>
      <c r="C406" s="213"/>
      <c r="D406" s="213"/>
      <c r="E406" s="213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</row>
    <row r="407" spans="1:20" x14ac:dyDescent="0.25">
      <c r="A407" s="213"/>
      <c r="B407" s="213"/>
      <c r="C407" s="213"/>
      <c r="D407" s="213"/>
      <c r="E407" s="213"/>
      <c r="F407" s="213"/>
      <c r="G407" s="213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</row>
    <row r="408" spans="1:20" x14ac:dyDescent="0.25">
      <c r="A408" s="213"/>
      <c r="B408" s="213"/>
      <c r="C408" s="213"/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</row>
    <row r="409" spans="1:20" x14ac:dyDescent="0.25">
      <c r="A409" s="213"/>
      <c r="B409" s="213"/>
      <c r="C409" s="213"/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</row>
    <row r="410" spans="1:20" x14ac:dyDescent="0.25">
      <c r="A410" s="213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</row>
    <row r="411" spans="1:20" x14ac:dyDescent="0.25">
      <c r="A411" s="213"/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</row>
    <row r="412" spans="1:20" x14ac:dyDescent="0.25">
      <c r="A412" s="213"/>
      <c r="B412" s="213"/>
      <c r="C412" s="213"/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</row>
    <row r="413" spans="1:20" x14ac:dyDescent="0.25">
      <c r="A413" s="213"/>
      <c r="B413" s="213"/>
      <c r="C413" s="213"/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</row>
    <row r="414" spans="1:20" x14ac:dyDescent="0.25">
      <c r="A414" s="213"/>
      <c r="B414" s="213"/>
      <c r="C414" s="213"/>
      <c r="D414" s="213"/>
      <c r="E414" s="213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</row>
    <row r="415" spans="1:20" x14ac:dyDescent="0.25">
      <c r="A415" s="213"/>
      <c r="B415" s="213"/>
      <c r="C415" s="213"/>
      <c r="D415" s="213"/>
      <c r="E415" s="213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</row>
    <row r="416" spans="1:20" x14ac:dyDescent="0.25">
      <c r="A416" s="213"/>
      <c r="B416" s="213"/>
      <c r="C416" s="213"/>
      <c r="D416" s="213"/>
      <c r="E416" s="213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</row>
    <row r="417" spans="1:20" x14ac:dyDescent="0.25">
      <c r="A417" s="213"/>
      <c r="B417" s="213"/>
      <c r="C417" s="213"/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3"/>
      <c r="T417" s="213"/>
    </row>
    <row r="418" spans="1:20" x14ac:dyDescent="0.25">
      <c r="A418" s="213"/>
      <c r="B418" s="213"/>
      <c r="C418" s="213"/>
      <c r="D418" s="213"/>
      <c r="E418" s="213"/>
      <c r="F418" s="213"/>
      <c r="G418" s="213"/>
      <c r="H418" s="213"/>
      <c r="I418" s="213"/>
      <c r="J418" s="213"/>
      <c r="K418" s="213"/>
      <c r="L418" s="213"/>
      <c r="M418" s="213"/>
      <c r="N418" s="213"/>
      <c r="O418" s="213"/>
      <c r="P418" s="213"/>
      <c r="Q418" s="213"/>
      <c r="R418" s="213"/>
      <c r="S418" s="213"/>
      <c r="T418" s="213"/>
    </row>
    <row r="419" spans="1:20" x14ac:dyDescent="0.25">
      <c r="A419" s="213"/>
      <c r="B419" s="213"/>
      <c r="C419" s="213"/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3"/>
      <c r="T419" s="213"/>
    </row>
    <row r="420" spans="1:20" x14ac:dyDescent="0.25">
      <c r="A420" s="213"/>
      <c r="B420" s="213"/>
      <c r="C420" s="213"/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3"/>
      <c r="T420" s="213"/>
    </row>
    <row r="421" spans="1:20" x14ac:dyDescent="0.25">
      <c r="A421" s="213"/>
      <c r="B421" s="213"/>
      <c r="C421" s="213"/>
      <c r="D421" s="213"/>
      <c r="E421" s="213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3"/>
      <c r="T421" s="213"/>
    </row>
    <row r="422" spans="1:20" x14ac:dyDescent="0.25">
      <c r="A422" s="213"/>
      <c r="B422" s="213"/>
      <c r="C422" s="213"/>
      <c r="D422" s="213"/>
      <c r="E422" s="213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3"/>
      <c r="T422" s="213"/>
    </row>
    <row r="423" spans="1:20" x14ac:dyDescent="0.25">
      <c r="A423" s="213"/>
      <c r="B423" s="213"/>
      <c r="C423" s="213"/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3"/>
      <c r="T423" s="213"/>
    </row>
    <row r="424" spans="1:20" x14ac:dyDescent="0.25">
      <c r="A424" s="213"/>
      <c r="B424" s="213"/>
      <c r="C424" s="213"/>
      <c r="D424" s="213"/>
      <c r="E424" s="213"/>
      <c r="F424" s="213"/>
      <c r="G424" s="213"/>
      <c r="H424" s="213"/>
      <c r="I424" s="213"/>
      <c r="J424" s="213"/>
      <c r="K424" s="213"/>
      <c r="L424" s="213"/>
      <c r="M424" s="213"/>
      <c r="N424" s="213"/>
      <c r="O424" s="213"/>
      <c r="P424" s="213"/>
      <c r="Q424" s="213"/>
      <c r="R424" s="213"/>
      <c r="S424" s="213"/>
      <c r="T424" s="213"/>
    </row>
    <row r="425" spans="1:20" x14ac:dyDescent="0.25">
      <c r="A425" s="213"/>
      <c r="B425" s="213"/>
      <c r="C425" s="213"/>
      <c r="D425" s="213"/>
      <c r="E425" s="213"/>
      <c r="F425" s="213"/>
      <c r="G425" s="213"/>
      <c r="H425" s="213"/>
      <c r="I425" s="213"/>
      <c r="J425" s="213"/>
      <c r="K425" s="213"/>
      <c r="L425" s="213"/>
      <c r="M425" s="213"/>
      <c r="N425" s="213"/>
      <c r="O425" s="213"/>
      <c r="P425" s="213"/>
      <c r="Q425" s="213"/>
      <c r="R425" s="213"/>
      <c r="S425" s="213"/>
      <c r="T425" s="213"/>
    </row>
    <row r="426" spans="1:20" x14ac:dyDescent="0.25">
      <c r="A426" s="213"/>
      <c r="B426" s="213"/>
      <c r="C426" s="213"/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</row>
    <row r="427" spans="1:20" x14ac:dyDescent="0.25">
      <c r="A427" s="213"/>
      <c r="B427" s="213"/>
      <c r="C427" s="213"/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</row>
    <row r="428" spans="1:20" x14ac:dyDescent="0.25">
      <c r="A428" s="213"/>
      <c r="B428" s="213"/>
      <c r="C428" s="213"/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</row>
    <row r="429" spans="1:20" x14ac:dyDescent="0.25">
      <c r="A429" s="213"/>
      <c r="B429" s="213"/>
      <c r="C429" s="213"/>
      <c r="D429" s="213"/>
      <c r="E429" s="213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</row>
    <row r="430" spans="1:20" x14ac:dyDescent="0.25">
      <c r="A430" s="213"/>
      <c r="B430" s="213"/>
      <c r="C430" s="213"/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</row>
    <row r="431" spans="1:20" x14ac:dyDescent="0.25">
      <c r="A431" s="213"/>
      <c r="B431" s="213"/>
      <c r="C431" s="213"/>
      <c r="D431" s="213"/>
      <c r="E431" s="213"/>
      <c r="F431" s="213"/>
      <c r="G431" s="213"/>
      <c r="H431" s="213"/>
      <c r="I431" s="213"/>
      <c r="J431" s="213"/>
      <c r="K431" s="213"/>
      <c r="L431" s="213"/>
      <c r="M431" s="213"/>
      <c r="N431" s="213"/>
      <c r="O431" s="213"/>
      <c r="P431" s="213"/>
      <c r="Q431" s="213"/>
      <c r="R431" s="213"/>
      <c r="S431" s="213"/>
      <c r="T431" s="213"/>
    </row>
    <row r="432" spans="1:20" x14ac:dyDescent="0.25">
      <c r="A432" s="213"/>
      <c r="B432" s="213"/>
      <c r="C432" s="213"/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3"/>
      <c r="O432" s="213"/>
      <c r="P432" s="213"/>
      <c r="Q432" s="213"/>
      <c r="R432" s="213"/>
      <c r="S432" s="213"/>
      <c r="T432" s="213"/>
    </row>
    <row r="433" spans="1:20" x14ac:dyDescent="0.25">
      <c r="A433" s="213"/>
      <c r="B433" s="213"/>
      <c r="C433" s="213"/>
      <c r="D433" s="213"/>
      <c r="E433" s="213"/>
      <c r="F433" s="213"/>
      <c r="G433" s="213"/>
      <c r="H433" s="213"/>
      <c r="I433" s="213"/>
      <c r="J433" s="213"/>
      <c r="K433" s="213"/>
      <c r="L433" s="213"/>
      <c r="M433" s="213"/>
      <c r="N433" s="213"/>
      <c r="O433" s="213"/>
      <c r="P433" s="213"/>
      <c r="Q433" s="213"/>
      <c r="R433" s="213"/>
      <c r="S433" s="213"/>
      <c r="T433" s="213"/>
    </row>
    <row r="434" spans="1:20" x14ac:dyDescent="0.25">
      <c r="A434" s="213"/>
      <c r="B434" s="213"/>
      <c r="C434" s="213"/>
      <c r="D434" s="213"/>
      <c r="E434" s="213"/>
      <c r="F434" s="213"/>
      <c r="G434" s="213"/>
      <c r="H434" s="213"/>
      <c r="I434" s="213"/>
      <c r="J434" s="213"/>
      <c r="K434" s="213"/>
      <c r="L434" s="213"/>
      <c r="M434" s="213"/>
      <c r="N434" s="213"/>
      <c r="O434" s="213"/>
      <c r="P434" s="213"/>
      <c r="Q434" s="213"/>
      <c r="R434" s="213"/>
      <c r="S434" s="213"/>
      <c r="T434" s="213"/>
    </row>
    <row r="435" spans="1:20" x14ac:dyDescent="0.25">
      <c r="A435" s="213"/>
      <c r="B435" s="213"/>
      <c r="C435" s="213"/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3"/>
      <c r="T435" s="213"/>
    </row>
    <row r="436" spans="1:20" x14ac:dyDescent="0.25">
      <c r="A436" s="213"/>
      <c r="B436" s="213"/>
      <c r="C436" s="213"/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3"/>
      <c r="T436" s="213"/>
    </row>
    <row r="437" spans="1:20" x14ac:dyDescent="0.25">
      <c r="A437" s="213"/>
      <c r="B437" s="213"/>
      <c r="C437" s="213"/>
      <c r="D437" s="213"/>
      <c r="E437" s="213"/>
      <c r="F437" s="213"/>
      <c r="G437" s="213"/>
      <c r="H437" s="213"/>
      <c r="I437" s="213"/>
      <c r="J437" s="213"/>
      <c r="K437" s="213"/>
      <c r="L437" s="213"/>
      <c r="M437" s="213"/>
      <c r="N437" s="213"/>
      <c r="O437" s="213"/>
      <c r="P437" s="213"/>
      <c r="Q437" s="213"/>
      <c r="R437" s="213"/>
      <c r="S437" s="213"/>
      <c r="T437" s="213"/>
    </row>
    <row r="438" spans="1:20" x14ac:dyDescent="0.25">
      <c r="A438" s="213"/>
      <c r="B438" s="213"/>
      <c r="C438" s="213"/>
      <c r="D438" s="213"/>
      <c r="E438" s="213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3"/>
      <c r="T438" s="213"/>
    </row>
    <row r="439" spans="1:20" x14ac:dyDescent="0.25">
      <c r="A439" s="213"/>
      <c r="B439" s="213"/>
      <c r="C439" s="213"/>
      <c r="D439" s="213"/>
      <c r="E439" s="213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</row>
    <row r="440" spans="1:20" x14ac:dyDescent="0.25">
      <c r="A440" s="213"/>
      <c r="B440" s="213"/>
      <c r="C440" s="213"/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</row>
    <row r="441" spans="1:20" x14ac:dyDescent="0.25">
      <c r="A441" s="213"/>
      <c r="B441" s="213"/>
      <c r="C441" s="213"/>
      <c r="D441" s="213"/>
      <c r="E441" s="213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</row>
    <row r="442" spans="1:20" x14ac:dyDescent="0.25">
      <c r="A442" s="213"/>
      <c r="B442" s="213"/>
      <c r="C442" s="213"/>
      <c r="D442" s="213"/>
      <c r="E442" s="213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</row>
    <row r="443" spans="1:20" x14ac:dyDescent="0.25">
      <c r="A443" s="213"/>
      <c r="B443" s="213"/>
      <c r="C443" s="213"/>
      <c r="D443" s="213"/>
      <c r="E443" s="213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</row>
    <row r="444" spans="1:20" x14ac:dyDescent="0.25">
      <c r="A444" s="213"/>
      <c r="B444" s="213"/>
      <c r="C444" s="213"/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</row>
    <row r="445" spans="1:20" x14ac:dyDescent="0.25">
      <c r="A445" s="213"/>
      <c r="B445" s="213"/>
      <c r="C445" s="213"/>
      <c r="D445" s="213"/>
      <c r="E445" s="213"/>
      <c r="F445" s="213"/>
      <c r="G445" s="213"/>
      <c r="H445" s="213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</row>
    <row r="446" spans="1:20" x14ac:dyDescent="0.25">
      <c r="A446" s="213"/>
      <c r="B446" s="213"/>
      <c r="C446" s="213"/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</row>
    <row r="447" spans="1:20" x14ac:dyDescent="0.25">
      <c r="A447" s="213"/>
      <c r="B447" s="213"/>
      <c r="C447" s="213"/>
      <c r="D447" s="213"/>
      <c r="E447" s="213"/>
      <c r="F447" s="213"/>
      <c r="G447" s="213"/>
      <c r="H447" s="213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3"/>
      <c r="T447" s="213"/>
    </row>
    <row r="448" spans="1:20" x14ac:dyDescent="0.25">
      <c r="A448" s="213"/>
      <c r="B448" s="213"/>
      <c r="C448" s="213"/>
      <c r="D448" s="213"/>
      <c r="E448" s="213"/>
      <c r="F448" s="213"/>
      <c r="G448" s="213"/>
      <c r="H448" s="213"/>
      <c r="I448" s="213"/>
      <c r="J448" s="213"/>
      <c r="K448" s="213"/>
      <c r="L448" s="213"/>
      <c r="M448" s="213"/>
      <c r="N448" s="213"/>
      <c r="O448" s="213"/>
      <c r="P448" s="213"/>
      <c r="Q448" s="213"/>
      <c r="R448" s="213"/>
      <c r="S448" s="213"/>
      <c r="T448" s="213"/>
    </row>
    <row r="449" spans="1:20" x14ac:dyDescent="0.25">
      <c r="A449" s="213"/>
      <c r="B449" s="213"/>
      <c r="C449" s="213"/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3"/>
      <c r="O449" s="213"/>
      <c r="P449" s="213"/>
      <c r="Q449" s="213"/>
      <c r="R449" s="213"/>
      <c r="S449" s="213"/>
      <c r="T449" s="213"/>
    </row>
    <row r="450" spans="1:20" x14ac:dyDescent="0.25">
      <c r="A450" s="213"/>
      <c r="B450" s="213"/>
      <c r="C450" s="213"/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3"/>
      <c r="T450" s="213"/>
    </row>
    <row r="451" spans="1:20" x14ac:dyDescent="0.25">
      <c r="A451" s="213"/>
      <c r="B451" s="213"/>
      <c r="C451" s="213"/>
      <c r="D451" s="213"/>
      <c r="E451" s="213"/>
      <c r="F451" s="213"/>
      <c r="G451" s="213"/>
      <c r="H451" s="213"/>
      <c r="I451" s="213"/>
      <c r="J451" s="213"/>
      <c r="K451" s="213"/>
      <c r="L451" s="213"/>
      <c r="M451" s="213"/>
      <c r="N451" s="213"/>
      <c r="O451" s="213"/>
      <c r="P451" s="213"/>
      <c r="Q451" s="213"/>
      <c r="R451" s="213"/>
      <c r="S451" s="213"/>
      <c r="T451" s="213"/>
    </row>
    <row r="452" spans="1:20" x14ac:dyDescent="0.25">
      <c r="A452" s="213"/>
      <c r="B452" s="213"/>
      <c r="C452" s="213"/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3"/>
      <c r="T452" s="213"/>
    </row>
    <row r="453" spans="1:20" x14ac:dyDescent="0.25">
      <c r="A453" s="213"/>
      <c r="B453" s="213"/>
      <c r="C453" s="213"/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3"/>
      <c r="T453" s="213"/>
    </row>
    <row r="454" spans="1:20" x14ac:dyDescent="0.25">
      <c r="A454" s="213"/>
      <c r="B454" s="213"/>
      <c r="C454" s="213"/>
      <c r="D454" s="213"/>
      <c r="E454" s="213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</row>
    <row r="455" spans="1:20" x14ac:dyDescent="0.25">
      <c r="A455" s="213"/>
      <c r="B455" s="213"/>
      <c r="C455" s="213"/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</row>
    <row r="456" spans="1:20" x14ac:dyDescent="0.25">
      <c r="A456" s="213"/>
      <c r="B456" s="213"/>
      <c r="C456" s="213"/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</row>
    <row r="457" spans="1:20" x14ac:dyDescent="0.25">
      <c r="A457" s="213"/>
      <c r="B457" s="213"/>
      <c r="C457" s="213"/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</row>
    <row r="458" spans="1:20" x14ac:dyDescent="0.25">
      <c r="A458" s="213"/>
      <c r="B458" s="213"/>
      <c r="C458" s="213"/>
      <c r="D458" s="213"/>
      <c r="E458" s="213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</row>
    <row r="459" spans="1:20" x14ac:dyDescent="0.25">
      <c r="A459" s="213"/>
      <c r="B459" s="213"/>
      <c r="C459" s="213"/>
      <c r="D459" s="213"/>
      <c r="E459" s="213"/>
      <c r="F459" s="213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</row>
    <row r="460" spans="1:20" x14ac:dyDescent="0.25">
      <c r="A460" s="213"/>
      <c r="B460" s="213"/>
      <c r="C460" s="213"/>
      <c r="D460" s="213"/>
      <c r="E460" s="213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</row>
    <row r="461" spans="1:20" x14ac:dyDescent="0.25">
      <c r="A461" s="213"/>
      <c r="B461" s="213"/>
      <c r="C461" s="213"/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</row>
    <row r="462" spans="1:20" x14ac:dyDescent="0.25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</row>
    <row r="463" spans="1:20" x14ac:dyDescent="0.25">
      <c r="A463" s="213"/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</row>
    <row r="464" spans="1:20" x14ac:dyDescent="0.25">
      <c r="A464" s="213"/>
      <c r="B464" s="213"/>
      <c r="C464" s="213"/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</row>
    <row r="465" spans="1:20" x14ac:dyDescent="0.25">
      <c r="A465" s="213"/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</row>
    <row r="466" spans="1:20" x14ac:dyDescent="0.25">
      <c r="A466" s="213"/>
      <c r="B466" s="213"/>
      <c r="C466" s="213"/>
      <c r="D466" s="213"/>
      <c r="E466" s="213"/>
      <c r="F466" s="213"/>
      <c r="G466" s="213"/>
      <c r="H466" s="213"/>
      <c r="I466" s="213"/>
      <c r="J466" s="213"/>
      <c r="K466" s="213"/>
      <c r="L466" s="213"/>
      <c r="M466" s="213"/>
      <c r="N466" s="213"/>
      <c r="O466" s="213"/>
      <c r="P466" s="213"/>
      <c r="Q466" s="213"/>
      <c r="R466" s="213"/>
      <c r="S466" s="213"/>
      <c r="T466" s="213"/>
    </row>
    <row r="467" spans="1:20" x14ac:dyDescent="0.25">
      <c r="A467" s="213"/>
      <c r="B467" s="213"/>
      <c r="C467" s="213"/>
      <c r="D467" s="213"/>
      <c r="E467" s="213"/>
      <c r="F467" s="213"/>
      <c r="G467" s="213"/>
      <c r="H467" s="213"/>
      <c r="I467" s="213"/>
      <c r="J467" s="213"/>
      <c r="K467" s="213"/>
      <c r="L467" s="213"/>
      <c r="M467" s="213"/>
      <c r="N467" s="213"/>
      <c r="O467" s="213"/>
      <c r="P467" s="213"/>
      <c r="Q467" s="213"/>
      <c r="R467" s="213"/>
      <c r="S467" s="213"/>
      <c r="T467" s="213"/>
    </row>
    <row r="468" spans="1:20" x14ac:dyDescent="0.25">
      <c r="A468" s="213"/>
      <c r="B468" s="213"/>
      <c r="C468" s="213"/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3"/>
      <c r="T468" s="213"/>
    </row>
    <row r="469" spans="1:20" x14ac:dyDescent="0.25">
      <c r="A469" s="213"/>
      <c r="B469" s="213"/>
      <c r="C469" s="213"/>
      <c r="D469" s="213"/>
      <c r="E469" s="213"/>
      <c r="F469" s="213"/>
      <c r="G469" s="213"/>
      <c r="H469" s="213"/>
      <c r="I469" s="213"/>
      <c r="J469" s="213"/>
      <c r="K469" s="213"/>
      <c r="L469" s="213"/>
      <c r="M469" s="213"/>
      <c r="N469" s="213"/>
      <c r="O469" s="213"/>
      <c r="P469" s="213"/>
      <c r="Q469" s="213"/>
      <c r="R469" s="213"/>
      <c r="S469" s="213"/>
      <c r="T469" s="213"/>
    </row>
    <row r="470" spans="1:20" x14ac:dyDescent="0.25">
      <c r="A470" s="213"/>
      <c r="B470" s="213"/>
      <c r="C470" s="213"/>
      <c r="D470" s="213"/>
      <c r="E470" s="213"/>
      <c r="F470" s="213"/>
      <c r="G470" s="213"/>
      <c r="H470" s="213"/>
      <c r="I470" s="213"/>
      <c r="J470" s="213"/>
      <c r="K470" s="213"/>
      <c r="L470" s="213"/>
      <c r="M470" s="213"/>
      <c r="N470" s="213"/>
      <c r="O470" s="213"/>
      <c r="P470" s="213"/>
      <c r="Q470" s="213"/>
      <c r="R470" s="213"/>
      <c r="S470" s="213"/>
      <c r="T470" s="213"/>
    </row>
    <row r="471" spans="1:20" x14ac:dyDescent="0.25">
      <c r="A471" s="213"/>
      <c r="B471" s="213"/>
      <c r="C471" s="213"/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3"/>
      <c r="T471" s="213"/>
    </row>
    <row r="472" spans="1:20" x14ac:dyDescent="0.25">
      <c r="A472" s="213"/>
      <c r="B472" s="213"/>
      <c r="C472" s="213"/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3"/>
      <c r="T472" s="213"/>
    </row>
    <row r="473" spans="1:20" x14ac:dyDescent="0.25">
      <c r="A473" s="213"/>
      <c r="B473" s="213"/>
      <c r="C473" s="213"/>
      <c r="D473" s="213"/>
      <c r="E473" s="213"/>
      <c r="F473" s="213"/>
      <c r="G473" s="213"/>
      <c r="H473" s="213"/>
      <c r="I473" s="213"/>
      <c r="J473" s="213"/>
      <c r="K473" s="213"/>
      <c r="L473" s="213"/>
      <c r="M473" s="213"/>
      <c r="N473" s="213"/>
      <c r="O473" s="213"/>
      <c r="P473" s="213"/>
      <c r="Q473" s="213"/>
      <c r="R473" s="213"/>
      <c r="S473" s="213"/>
      <c r="T473" s="213"/>
    </row>
    <row r="474" spans="1:20" x14ac:dyDescent="0.25">
      <c r="A474" s="213"/>
      <c r="B474" s="213"/>
      <c r="C474" s="213"/>
      <c r="D474" s="213"/>
      <c r="E474" s="213"/>
      <c r="F474" s="213"/>
      <c r="G474" s="213"/>
      <c r="H474" s="213"/>
      <c r="I474" s="213"/>
      <c r="J474" s="213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</row>
    <row r="475" spans="1:20" x14ac:dyDescent="0.25">
      <c r="A475" s="213"/>
      <c r="B475" s="213"/>
      <c r="C475" s="213"/>
      <c r="D475" s="213"/>
      <c r="E475" s="213"/>
      <c r="F475" s="213"/>
      <c r="G475" s="213"/>
      <c r="H475" s="213"/>
      <c r="I475" s="213"/>
      <c r="J475" s="213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</row>
    <row r="476" spans="1:20" x14ac:dyDescent="0.25">
      <c r="A476" s="213"/>
      <c r="B476" s="213"/>
      <c r="C476" s="213"/>
      <c r="D476" s="213"/>
      <c r="E476" s="213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</row>
    <row r="477" spans="1:20" x14ac:dyDescent="0.25">
      <c r="A477" s="213"/>
      <c r="B477" s="213"/>
      <c r="C477" s="213"/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</row>
    <row r="478" spans="1:20" x14ac:dyDescent="0.25">
      <c r="A478" s="213"/>
      <c r="B478" s="213"/>
      <c r="C478" s="213"/>
      <c r="D478" s="213"/>
      <c r="E478" s="213"/>
      <c r="F478" s="213"/>
      <c r="G478" s="213"/>
      <c r="H478" s="213"/>
      <c r="I478" s="213"/>
      <c r="J478" s="213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</row>
    <row r="479" spans="1:20" x14ac:dyDescent="0.25">
      <c r="A479" s="213"/>
      <c r="B479" s="213"/>
      <c r="C479" s="213"/>
      <c r="D479" s="213"/>
      <c r="E479" s="213"/>
      <c r="F479" s="213"/>
      <c r="G479" s="213"/>
      <c r="H479" s="213"/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</row>
    <row r="480" spans="1:20" x14ac:dyDescent="0.25">
      <c r="A480" s="213"/>
      <c r="B480" s="213"/>
      <c r="C480" s="213"/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</row>
    <row r="481" spans="1:20" x14ac:dyDescent="0.25">
      <c r="A481" s="213"/>
      <c r="B481" s="213"/>
      <c r="C481" s="213"/>
      <c r="D481" s="213"/>
      <c r="E481" s="213"/>
      <c r="F481" s="213"/>
      <c r="G481" s="213"/>
      <c r="H481" s="213"/>
      <c r="I481" s="213"/>
      <c r="J481" s="213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</row>
    <row r="482" spans="1:20" x14ac:dyDescent="0.25">
      <c r="A482" s="213"/>
      <c r="B482" s="213"/>
      <c r="C482" s="213"/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3"/>
      <c r="T482" s="213"/>
    </row>
    <row r="483" spans="1:20" x14ac:dyDescent="0.25">
      <c r="A483" s="213"/>
      <c r="B483" s="213"/>
      <c r="C483" s="213"/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3"/>
      <c r="T483" s="213"/>
    </row>
    <row r="484" spans="1:20" x14ac:dyDescent="0.25">
      <c r="A484" s="213"/>
      <c r="B484" s="213"/>
      <c r="C484" s="213"/>
      <c r="D484" s="213"/>
      <c r="E484" s="213"/>
      <c r="F484" s="213"/>
      <c r="G484" s="213"/>
      <c r="H484" s="213"/>
      <c r="I484" s="213"/>
      <c r="J484" s="213"/>
      <c r="K484" s="213"/>
      <c r="L484" s="213"/>
      <c r="M484" s="213"/>
      <c r="N484" s="213"/>
      <c r="O484" s="213"/>
      <c r="P484" s="213"/>
      <c r="Q484" s="213"/>
      <c r="R484" s="213"/>
      <c r="S484" s="213"/>
      <c r="T484" s="213"/>
    </row>
    <row r="485" spans="1:20" x14ac:dyDescent="0.25">
      <c r="A485" s="213"/>
      <c r="B485" s="213"/>
      <c r="C485" s="213"/>
      <c r="D485" s="213"/>
      <c r="E485" s="213"/>
      <c r="F485" s="213"/>
      <c r="G485" s="213"/>
      <c r="H485" s="213"/>
      <c r="I485" s="213"/>
      <c r="J485" s="213"/>
      <c r="K485" s="213"/>
      <c r="L485" s="213"/>
      <c r="M485" s="213"/>
      <c r="N485" s="213"/>
      <c r="O485" s="213"/>
      <c r="P485" s="213"/>
      <c r="Q485" s="213"/>
      <c r="R485" s="213"/>
      <c r="S485" s="213"/>
      <c r="T485" s="213"/>
    </row>
    <row r="486" spans="1:20" x14ac:dyDescent="0.25">
      <c r="A486" s="213"/>
      <c r="B486" s="213"/>
      <c r="C486" s="213"/>
      <c r="D486" s="213"/>
      <c r="E486" s="213"/>
      <c r="F486" s="213"/>
      <c r="G486" s="213"/>
      <c r="H486" s="213"/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3"/>
      <c r="T486" s="213"/>
    </row>
    <row r="487" spans="1:20" x14ac:dyDescent="0.25">
      <c r="A487" s="213"/>
      <c r="B487" s="213"/>
      <c r="C487" s="213"/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3"/>
      <c r="T487" s="213"/>
    </row>
    <row r="488" spans="1:20" x14ac:dyDescent="0.25">
      <c r="A488" s="213"/>
      <c r="B488" s="213"/>
      <c r="C488" s="213"/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3"/>
      <c r="T488" s="213"/>
    </row>
    <row r="489" spans="1:20" x14ac:dyDescent="0.25">
      <c r="A489" s="213"/>
      <c r="B489" s="213"/>
      <c r="C489" s="213"/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3"/>
      <c r="T489" s="213"/>
    </row>
    <row r="490" spans="1:20" x14ac:dyDescent="0.25">
      <c r="A490" s="213"/>
      <c r="B490" s="213"/>
      <c r="C490" s="213"/>
      <c r="D490" s="213"/>
      <c r="E490" s="213"/>
      <c r="F490" s="213"/>
      <c r="G490" s="213"/>
      <c r="H490" s="213"/>
      <c r="I490" s="213"/>
      <c r="J490" s="213"/>
      <c r="K490" s="213"/>
      <c r="L490" s="213"/>
      <c r="M490" s="213"/>
      <c r="N490" s="213"/>
      <c r="O490" s="213"/>
      <c r="P490" s="213"/>
      <c r="Q490" s="213"/>
      <c r="R490" s="213"/>
      <c r="S490" s="213"/>
      <c r="T490" s="213"/>
    </row>
    <row r="491" spans="1:20" x14ac:dyDescent="0.25">
      <c r="A491" s="213"/>
      <c r="B491" s="213"/>
      <c r="C491" s="213"/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3"/>
      <c r="T491" s="213"/>
    </row>
    <row r="492" spans="1:20" x14ac:dyDescent="0.25">
      <c r="A492" s="213"/>
      <c r="B492" s="213"/>
      <c r="C492" s="213"/>
      <c r="D492" s="213"/>
      <c r="E492" s="213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3"/>
      <c r="T492" s="213"/>
    </row>
    <row r="493" spans="1:20" x14ac:dyDescent="0.25">
      <c r="A493" s="213"/>
      <c r="B493" s="213"/>
      <c r="C493" s="213"/>
      <c r="D493" s="213"/>
      <c r="E493" s="213"/>
      <c r="F493" s="213"/>
      <c r="G493" s="213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</row>
    <row r="494" spans="1:20" x14ac:dyDescent="0.25">
      <c r="A494" s="213"/>
      <c r="B494" s="213"/>
      <c r="C494" s="213"/>
      <c r="D494" s="213"/>
      <c r="E494" s="213"/>
      <c r="F494" s="213"/>
      <c r="G494" s="213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</row>
    <row r="495" spans="1:20" x14ac:dyDescent="0.25">
      <c r="A495" s="213"/>
      <c r="B495" s="213"/>
      <c r="C495" s="213"/>
      <c r="D495" s="213"/>
      <c r="E495" s="213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</row>
    <row r="496" spans="1:20" x14ac:dyDescent="0.25">
      <c r="A496" s="213"/>
      <c r="B496" s="213"/>
      <c r="C496" s="213"/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</row>
    <row r="497" spans="1:20" x14ac:dyDescent="0.25">
      <c r="A497" s="213"/>
      <c r="B497" s="213"/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</row>
    <row r="498" spans="1:20" x14ac:dyDescent="0.25">
      <c r="A498" s="213"/>
      <c r="B498" s="213"/>
      <c r="C498" s="213"/>
      <c r="D498" s="213"/>
      <c r="E498" s="213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</row>
    <row r="499" spans="1:20" x14ac:dyDescent="0.25">
      <c r="A499" s="213"/>
      <c r="B499" s="213"/>
      <c r="C499" s="213"/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</row>
    <row r="500" spans="1:20" x14ac:dyDescent="0.25">
      <c r="A500" s="213"/>
      <c r="B500" s="213"/>
      <c r="C500" s="213"/>
      <c r="D500" s="213"/>
      <c r="E500" s="213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</row>
    <row r="501" spans="1:20" x14ac:dyDescent="0.25">
      <c r="A501" s="213"/>
      <c r="B501" s="213"/>
      <c r="C501" s="213"/>
      <c r="D501" s="213"/>
      <c r="E501" s="213"/>
      <c r="F501" s="213"/>
      <c r="G501" s="213"/>
      <c r="H501" s="213"/>
      <c r="I501" s="213"/>
      <c r="J501" s="213"/>
      <c r="K501" s="213"/>
      <c r="L501" s="213"/>
      <c r="M501" s="213"/>
      <c r="N501" s="213"/>
      <c r="O501" s="213"/>
      <c r="P501" s="213"/>
      <c r="Q501" s="213"/>
      <c r="R501" s="213"/>
      <c r="S501" s="213"/>
      <c r="T501" s="213"/>
    </row>
    <row r="502" spans="1:20" x14ac:dyDescent="0.25">
      <c r="A502" s="213"/>
      <c r="B502" s="213"/>
      <c r="C502" s="213"/>
      <c r="D502" s="213"/>
      <c r="E502" s="213"/>
      <c r="F502" s="213"/>
      <c r="G502" s="213"/>
      <c r="H502" s="213"/>
      <c r="I502" s="213"/>
      <c r="J502" s="213"/>
      <c r="K502" s="213"/>
      <c r="L502" s="213"/>
      <c r="M502" s="213"/>
      <c r="N502" s="213"/>
      <c r="O502" s="213"/>
      <c r="P502" s="213"/>
      <c r="Q502" s="213"/>
      <c r="R502" s="213"/>
      <c r="S502" s="213"/>
      <c r="T502" s="213"/>
    </row>
    <row r="503" spans="1:20" x14ac:dyDescent="0.25">
      <c r="A503" s="213"/>
      <c r="B503" s="213"/>
      <c r="C503" s="213"/>
      <c r="D503" s="213"/>
      <c r="E503" s="213"/>
      <c r="F503" s="213"/>
      <c r="G503" s="213"/>
      <c r="H503" s="213"/>
      <c r="I503" s="213"/>
      <c r="J503" s="213"/>
      <c r="K503" s="213"/>
      <c r="L503" s="213"/>
      <c r="M503" s="213"/>
      <c r="N503" s="213"/>
      <c r="O503" s="213"/>
      <c r="P503" s="213"/>
      <c r="Q503" s="213"/>
      <c r="R503" s="213"/>
      <c r="S503" s="213"/>
      <c r="T503" s="213"/>
    </row>
    <row r="504" spans="1:20" x14ac:dyDescent="0.25">
      <c r="A504" s="213"/>
      <c r="B504" s="213"/>
      <c r="C504" s="213"/>
      <c r="D504" s="213"/>
      <c r="E504" s="213"/>
      <c r="F504" s="213"/>
      <c r="G504" s="213"/>
      <c r="H504" s="213"/>
      <c r="I504" s="213"/>
      <c r="J504" s="213"/>
      <c r="K504" s="213"/>
      <c r="L504" s="213"/>
      <c r="M504" s="213"/>
      <c r="N504" s="213"/>
      <c r="O504" s="213"/>
      <c r="P504" s="213"/>
      <c r="Q504" s="213"/>
      <c r="R504" s="213"/>
      <c r="S504" s="213"/>
      <c r="T504" s="213"/>
    </row>
    <row r="505" spans="1:20" x14ac:dyDescent="0.25">
      <c r="A505" s="213"/>
      <c r="B505" s="213"/>
      <c r="C505" s="213"/>
      <c r="D505" s="213"/>
      <c r="E505" s="213"/>
      <c r="F505" s="213"/>
      <c r="G505" s="213"/>
      <c r="H505" s="213"/>
      <c r="I505" s="213"/>
      <c r="J505" s="213"/>
      <c r="K505" s="213"/>
      <c r="L505" s="213"/>
      <c r="M505" s="213"/>
      <c r="N505" s="213"/>
      <c r="O505" s="213"/>
      <c r="P505" s="213"/>
      <c r="Q505" s="213"/>
      <c r="R505" s="213"/>
      <c r="S505" s="213"/>
      <c r="T505" s="213"/>
    </row>
    <row r="506" spans="1:20" x14ac:dyDescent="0.25">
      <c r="A506" s="213"/>
      <c r="B506" s="213"/>
      <c r="C506" s="213"/>
      <c r="D506" s="213"/>
      <c r="E506" s="213"/>
      <c r="F506" s="213"/>
      <c r="G506" s="213"/>
      <c r="H506" s="213"/>
      <c r="I506" s="213"/>
      <c r="J506" s="213"/>
      <c r="K506" s="213"/>
      <c r="L506" s="213"/>
      <c r="M506" s="213"/>
      <c r="N506" s="213"/>
      <c r="O506" s="213"/>
      <c r="P506" s="213"/>
      <c r="Q506" s="213"/>
      <c r="R506" s="213"/>
      <c r="S506" s="213"/>
      <c r="T506" s="213"/>
    </row>
    <row r="507" spans="1:20" x14ac:dyDescent="0.25">
      <c r="A507" s="213"/>
      <c r="B507" s="213"/>
      <c r="C507" s="213"/>
      <c r="D507" s="213"/>
      <c r="E507" s="213"/>
      <c r="F507" s="213"/>
      <c r="G507" s="213"/>
      <c r="H507" s="213"/>
      <c r="I507" s="213"/>
      <c r="J507" s="213"/>
      <c r="K507" s="213"/>
      <c r="L507" s="213"/>
      <c r="M507" s="213"/>
      <c r="N507" s="213"/>
      <c r="O507" s="213"/>
      <c r="P507" s="213"/>
      <c r="Q507" s="213"/>
      <c r="R507" s="213"/>
      <c r="S507" s="213"/>
      <c r="T507" s="213"/>
    </row>
    <row r="508" spans="1:20" x14ac:dyDescent="0.25">
      <c r="A508" s="213"/>
      <c r="B508" s="213"/>
      <c r="C508" s="213"/>
      <c r="D508" s="213"/>
      <c r="E508" s="213"/>
      <c r="F508" s="213"/>
      <c r="G508" s="213"/>
      <c r="H508" s="213"/>
      <c r="I508" s="213"/>
      <c r="J508" s="213"/>
      <c r="K508" s="213"/>
      <c r="L508" s="213"/>
      <c r="M508" s="213"/>
      <c r="N508" s="213"/>
      <c r="O508" s="213"/>
      <c r="P508" s="213"/>
      <c r="Q508" s="213"/>
      <c r="R508" s="213"/>
      <c r="S508" s="213"/>
      <c r="T508" s="213"/>
    </row>
    <row r="509" spans="1:20" x14ac:dyDescent="0.25">
      <c r="A509" s="213"/>
      <c r="B509" s="213"/>
      <c r="C509" s="213"/>
      <c r="D509" s="213"/>
      <c r="E509" s="213"/>
      <c r="F509" s="213"/>
      <c r="G509" s="213"/>
      <c r="H509" s="213"/>
      <c r="I509" s="213"/>
      <c r="J509" s="213"/>
      <c r="K509" s="213"/>
      <c r="L509" s="213"/>
      <c r="M509" s="213"/>
      <c r="N509" s="213"/>
      <c r="O509" s="213"/>
      <c r="P509" s="213"/>
      <c r="Q509" s="213"/>
      <c r="R509" s="213"/>
      <c r="S509" s="213"/>
      <c r="T509" s="213"/>
    </row>
    <row r="510" spans="1:20" x14ac:dyDescent="0.25">
      <c r="A510" s="213"/>
      <c r="B510" s="213"/>
      <c r="C510" s="213"/>
      <c r="D510" s="213"/>
      <c r="E510" s="213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</row>
    <row r="511" spans="1:20" x14ac:dyDescent="0.25">
      <c r="A511" s="213"/>
      <c r="B511" s="213"/>
      <c r="C511" s="213"/>
      <c r="D511" s="213"/>
      <c r="E511" s="213"/>
      <c r="F511" s="213"/>
      <c r="G511" s="213"/>
      <c r="H511" s="213"/>
      <c r="I511" s="213"/>
      <c r="J511" s="213"/>
      <c r="K511" s="213"/>
      <c r="L511" s="213"/>
      <c r="M511" s="213"/>
      <c r="N511" s="213"/>
      <c r="O511" s="213"/>
      <c r="P511" s="213"/>
      <c r="Q511" s="213"/>
      <c r="R511" s="213"/>
      <c r="S511" s="213"/>
      <c r="T511" s="213"/>
    </row>
    <row r="512" spans="1:20" x14ac:dyDescent="0.25">
      <c r="A512" s="213"/>
      <c r="B512" s="213"/>
      <c r="C512" s="213"/>
      <c r="D512" s="213"/>
      <c r="E512" s="213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3"/>
      <c r="T512" s="213"/>
    </row>
    <row r="513" spans="1:20" x14ac:dyDescent="0.25">
      <c r="A513" s="213"/>
      <c r="B513" s="213"/>
      <c r="C513" s="213"/>
      <c r="D513" s="213"/>
      <c r="E513" s="213"/>
      <c r="F513" s="213"/>
      <c r="G513" s="213"/>
      <c r="H513" s="213"/>
      <c r="I513" s="213"/>
      <c r="J513" s="213"/>
      <c r="K513" s="213"/>
      <c r="L513" s="213"/>
      <c r="M513" s="213"/>
      <c r="N513" s="213"/>
      <c r="O513" s="213"/>
      <c r="P513" s="213"/>
      <c r="Q513" s="213"/>
      <c r="R513" s="213"/>
      <c r="S513" s="213"/>
      <c r="T513" s="213"/>
    </row>
    <row r="514" spans="1:20" x14ac:dyDescent="0.25">
      <c r="A514" s="213"/>
      <c r="B514" s="213"/>
      <c r="C514" s="213"/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</row>
    <row r="515" spans="1:20" x14ac:dyDescent="0.25">
      <c r="A515" s="213"/>
      <c r="B515" s="213"/>
      <c r="C515" s="213"/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</row>
    <row r="516" spans="1:20" x14ac:dyDescent="0.25">
      <c r="A516" s="213"/>
      <c r="B516" s="213"/>
      <c r="C516" s="213"/>
      <c r="D516" s="213"/>
      <c r="E516" s="213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3"/>
      <c r="T516" s="213"/>
    </row>
    <row r="517" spans="1:20" x14ac:dyDescent="0.25">
      <c r="A517" s="213"/>
      <c r="B517" s="213"/>
      <c r="C517" s="213"/>
      <c r="D517" s="213"/>
      <c r="E517" s="213"/>
      <c r="F517" s="213"/>
      <c r="G517" s="213"/>
      <c r="H517" s="213"/>
      <c r="I517" s="213"/>
      <c r="J517" s="213"/>
      <c r="K517" s="213"/>
      <c r="L517" s="213"/>
      <c r="M517" s="213"/>
      <c r="N517" s="213"/>
      <c r="O517" s="213"/>
      <c r="P517" s="213"/>
      <c r="Q517" s="213"/>
      <c r="R517" s="213"/>
      <c r="S517" s="213"/>
      <c r="T517" s="213"/>
    </row>
    <row r="518" spans="1:20" x14ac:dyDescent="0.25">
      <c r="A518" s="213"/>
      <c r="B518" s="213"/>
      <c r="C518" s="213"/>
      <c r="D518" s="213"/>
      <c r="E518" s="213"/>
      <c r="F518" s="213"/>
      <c r="G518" s="213"/>
      <c r="H518" s="213"/>
      <c r="I518" s="213"/>
      <c r="J518" s="213"/>
      <c r="K518" s="213"/>
      <c r="L518" s="213"/>
      <c r="M518" s="213"/>
      <c r="N518" s="213"/>
      <c r="O518" s="213"/>
      <c r="P518" s="213"/>
      <c r="Q518" s="213"/>
      <c r="R518" s="213"/>
      <c r="S518" s="213"/>
      <c r="T518" s="213"/>
    </row>
    <row r="519" spans="1:20" x14ac:dyDescent="0.25">
      <c r="A519" s="213"/>
      <c r="B519" s="213"/>
      <c r="C519" s="213"/>
      <c r="D519" s="213"/>
      <c r="E519" s="213"/>
      <c r="F519" s="213"/>
      <c r="G519" s="213"/>
      <c r="H519" s="213"/>
      <c r="I519" s="213"/>
      <c r="J519" s="213"/>
      <c r="K519" s="213"/>
      <c r="L519" s="213"/>
      <c r="M519" s="213"/>
      <c r="N519" s="213"/>
      <c r="O519" s="213"/>
      <c r="P519" s="213"/>
      <c r="Q519" s="213"/>
      <c r="R519" s="213"/>
      <c r="S519" s="213"/>
      <c r="T519" s="213"/>
    </row>
    <row r="520" spans="1:20" x14ac:dyDescent="0.25">
      <c r="A520" s="213"/>
      <c r="B520" s="213"/>
      <c r="C520" s="213"/>
      <c r="D520" s="213"/>
      <c r="E520" s="213"/>
      <c r="F520" s="213"/>
      <c r="G520" s="213"/>
      <c r="H520" s="213"/>
      <c r="I520" s="213"/>
      <c r="J520" s="213"/>
      <c r="K520" s="213"/>
      <c r="L520" s="213"/>
      <c r="M520" s="213"/>
      <c r="N520" s="213"/>
      <c r="O520" s="213"/>
      <c r="P520" s="213"/>
      <c r="Q520" s="213"/>
      <c r="R520" s="213"/>
      <c r="S520" s="213"/>
      <c r="T520" s="213"/>
    </row>
    <row r="521" spans="1:20" x14ac:dyDescent="0.25">
      <c r="A521" s="213"/>
      <c r="B521" s="213"/>
      <c r="C521" s="213"/>
      <c r="D521" s="213"/>
      <c r="E521" s="213"/>
      <c r="F521" s="213"/>
      <c r="G521" s="213"/>
      <c r="H521" s="213"/>
      <c r="I521" s="213"/>
      <c r="J521" s="213"/>
      <c r="K521" s="213"/>
      <c r="L521" s="213"/>
      <c r="M521" s="213"/>
      <c r="N521" s="213"/>
      <c r="O521" s="213"/>
      <c r="P521" s="213"/>
      <c r="Q521" s="213"/>
      <c r="R521" s="213"/>
      <c r="S521" s="213"/>
      <c r="T521" s="213"/>
    </row>
    <row r="522" spans="1:20" x14ac:dyDescent="0.25">
      <c r="A522" s="213"/>
      <c r="B522" s="213"/>
      <c r="C522" s="213"/>
      <c r="D522" s="213"/>
      <c r="E522" s="213"/>
      <c r="F522" s="213"/>
      <c r="G522" s="213"/>
      <c r="H522" s="213"/>
      <c r="I522" s="213"/>
      <c r="J522" s="213"/>
      <c r="K522" s="213"/>
      <c r="L522" s="213"/>
      <c r="M522" s="213"/>
      <c r="N522" s="213"/>
      <c r="O522" s="213"/>
      <c r="P522" s="213"/>
      <c r="Q522" s="213"/>
      <c r="R522" s="213"/>
      <c r="S522" s="213"/>
      <c r="T522" s="213"/>
    </row>
    <row r="523" spans="1:20" x14ac:dyDescent="0.25">
      <c r="A523" s="213"/>
      <c r="B523" s="213"/>
      <c r="C523" s="213"/>
      <c r="D523" s="213"/>
      <c r="E523" s="213"/>
      <c r="F523" s="213"/>
      <c r="G523" s="213"/>
      <c r="H523" s="213"/>
      <c r="I523" s="213"/>
      <c r="J523" s="213"/>
      <c r="K523" s="213"/>
      <c r="L523" s="213"/>
      <c r="M523" s="213"/>
      <c r="N523" s="213"/>
      <c r="O523" s="213"/>
      <c r="P523" s="213"/>
      <c r="Q523" s="213"/>
      <c r="R523" s="213"/>
      <c r="S523" s="213"/>
      <c r="T523" s="213"/>
    </row>
    <row r="524" spans="1:20" x14ac:dyDescent="0.25">
      <c r="A524" s="213"/>
      <c r="B524" s="213"/>
      <c r="C524" s="213"/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3"/>
      <c r="O524" s="213"/>
      <c r="P524" s="213"/>
      <c r="Q524" s="213"/>
      <c r="R524" s="213"/>
      <c r="S524" s="213"/>
      <c r="T524" s="213"/>
    </row>
    <row r="525" spans="1:20" x14ac:dyDescent="0.25">
      <c r="A525" s="213"/>
      <c r="B525" s="213"/>
      <c r="C525" s="213"/>
      <c r="D525" s="213"/>
      <c r="E525" s="213"/>
      <c r="F525" s="213"/>
      <c r="G525" s="213"/>
      <c r="H525" s="213"/>
      <c r="I525" s="213"/>
      <c r="J525" s="213"/>
      <c r="K525" s="213"/>
      <c r="L525" s="213"/>
      <c r="M525" s="213"/>
      <c r="N525" s="213"/>
      <c r="O525" s="213"/>
      <c r="P525" s="213"/>
      <c r="Q525" s="213"/>
      <c r="R525" s="213"/>
      <c r="S525" s="213"/>
      <c r="T525" s="213"/>
    </row>
    <row r="526" spans="1:20" x14ac:dyDescent="0.25">
      <c r="A526" s="213"/>
      <c r="B526" s="213"/>
      <c r="C526" s="213"/>
      <c r="D526" s="213"/>
      <c r="E526" s="213"/>
      <c r="F526" s="213"/>
      <c r="G526" s="213"/>
      <c r="H526" s="213"/>
      <c r="I526" s="213"/>
      <c r="J526" s="213"/>
      <c r="K526" s="213"/>
      <c r="L526" s="213"/>
      <c r="M526" s="213"/>
      <c r="N526" s="213"/>
      <c r="O526" s="213"/>
      <c r="P526" s="213"/>
      <c r="Q526" s="213"/>
      <c r="R526" s="213"/>
      <c r="S526" s="213"/>
      <c r="T526" s="213"/>
    </row>
    <row r="527" spans="1:20" x14ac:dyDescent="0.25">
      <c r="A527" s="213"/>
      <c r="B527" s="213"/>
      <c r="C527" s="213"/>
      <c r="D527" s="213"/>
      <c r="E527" s="213"/>
      <c r="F527" s="213"/>
      <c r="G527" s="213"/>
      <c r="H527" s="213"/>
      <c r="I527" s="213"/>
      <c r="J527" s="213"/>
      <c r="K527" s="213"/>
      <c r="L527" s="213"/>
      <c r="M527" s="213"/>
      <c r="N527" s="213"/>
      <c r="O527" s="213"/>
      <c r="P527" s="213"/>
      <c r="Q527" s="213"/>
      <c r="R527" s="213"/>
      <c r="S527" s="213"/>
      <c r="T527" s="213"/>
    </row>
    <row r="528" spans="1:20" x14ac:dyDescent="0.25">
      <c r="A528" s="213"/>
      <c r="B528" s="213"/>
      <c r="C528" s="213"/>
      <c r="D528" s="213"/>
      <c r="E528" s="213"/>
      <c r="F528" s="213"/>
      <c r="G528" s="213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</row>
    <row r="529" spans="1:20" x14ac:dyDescent="0.25">
      <c r="A529" s="213"/>
      <c r="B529" s="213"/>
      <c r="C529" s="213"/>
      <c r="D529" s="213"/>
      <c r="E529" s="213"/>
      <c r="F529" s="213"/>
      <c r="G529" s="213"/>
      <c r="H529" s="213"/>
      <c r="I529" s="213"/>
      <c r="J529" s="213"/>
      <c r="K529" s="213"/>
      <c r="L529" s="213"/>
      <c r="M529" s="213"/>
      <c r="N529" s="213"/>
      <c r="O529" s="213"/>
      <c r="P529" s="213"/>
      <c r="Q529" s="213"/>
      <c r="R529" s="213"/>
      <c r="S529" s="213"/>
      <c r="T529" s="213"/>
    </row>
    <row r="530" spans="1:20" x14ac:dyDescent="0.25">
      <c r="A530" s="213"/>
      <c r="B530" s="213"/>
      <c r="C530" s="213"/>
      <c r="D530" s="213"/>
      <c r="E530" s="213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3"/>
      <c r="T530" s="213"/>
    </row>
    <row r="531" spans="1:20" x14ac:dyDescent="0.25">
      <c r="A531" s="213"/>
      <c r="B531" s="213"/>
      <c r="C531" s="213"/>
      <c r="D531" s="213"/>
      <c r="E531" s="213"/>
      <c r="F531" s="213"/>
      <c r="G531" s="213"/>
      <c r="H531" s="213"/>
      <c r="I531" s="213"/>
      <c r="J531" s="213"/>
      <c r="K531" s="213"/>
      <c r="L531" s="213"/>
      <c r="M531" s="213"/>
      <c r="N531" s="213"/>
      <c r="O531" s="213"/>
      <c r="P531" s="213"/>
      <c r="Q531" s="213"/>
      <c r="R531" s="213"/>
      <c r="S531" s="213"/>
      <c r="T531" s="213"/>
    </row>
    <row r="532" spans="1:20" x14ac:dyDescent="0.25">
      <c r="A532" s="213"/>
      <c r="B532" s="213"/>
      <c r="C532" s="213"/>
      <c r="D532" s="213"/>
      <c r="E532" s="213"/>
      <c r="F532" s="213"/>
      <c r="G532" s="213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3"/>
      <c r="T532" s="213"/>
    </row>
    <row r="533" spans="1:20" x14ac:dyDescent="0.25">
      <c r="A533" s="213"/>
      <c r="B533" s="213"/>
      <c r="C533" s="213"/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3"/>
      <c r="T533" s="213"/>
    </row>
    <row r="534" spans="1:20" x14ac:dyDescent="0.25">
      <c r="A534" s="213"/>
      <c r="B534" s="213"/>
      <c r="C534" s="213"/>
      <c r="D534" s="213"/>
      <c r="E534" s="213"/>
      <c r="F534" s="213"/>
      <c r="G534" s="213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3"/>
      <c r="T534" s="213"/>
    </row>
    <row r="535" spans="1:20" x14ac:dyDescent="0.25">
      <c r="A535" s="213"/>
      <c r="B535" s="213"/>
      <c r="C535" s="213"/>
      <c r="D535" s="213"/>
      <c r="E535" s="213"/>
      <c r="F535" s="213"/>
      <c r="G535" s="213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3"/>
      <c r="T535" s="213"/>
    </row>
    <row r="536" spans="1:20" x14ac:dyDescent="0.25">
      <c r="A536" s="213"/>
      <c r="B536" s="213"/>
      <c r="C536" s="213"/>
      <c r="D536" s="213"/>
      <c r="E536" s="213"/>
      <c r="F536" s="213"/>
      <c r="G536" s="213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3"/>
      <c r="T536" s="213"/>
    </row>
    <row r="537" spans="1:20" x14ac:dyDescent="0.25">
      <c r="A537" s="213"/>
      <c r="B537" s="213"/>
      <c r="C537" s="213"/>
      <c r="D537" s="213"/>
      <c r="E537" s="213"/>
      <c r="F537" s="213"/>
      <c r="G537" s="213"/>
      <c r="H537" s="213"/>
      <c r="I537" s="213"/>
      <c r="J537" s="213"/>
      <c r="K537" s="213"/>
      <c r="L537" s="213"/>
      <c r="M537" s="213"/>
      <c r="N537" s="213"/>
      <c r="O537" s="213"/>
      <c r="P537" s="213"/>
      <c r="Q537" s="213"/>
      <c r="R537" s="213"/>
      <c r="S537" s="213"/>
      <c r="T537" s="213"/>
    </row>
    <row r="538" spans="1:20" x14ac:dyDescent="0.25">
      <c r="A538" s="213"/>
      <c r="B538" s="213"/>
      <c r="C538" s="213"/>
      <c r="D538" s="213"/>
      <c r="E538" s="213"/>
      <c r="F538" s="213"/>
      <c r="G538" s="213"/>
      <c r="H538" s="213"/>
      <c r="I538" s="213"/>
      <c r="J538" s="213"/>
      <c r="K538" s="213"/>
      <c r="L538" s="213"/>
      <c r="M538" s="213"/>
      <c r="N538" s="213"/>
      <c r="O538" s="213"/>
      <c r="P538" s="213"/>
      <c r="Q538" s="213"/>
      <c r="R538" s="213"/>
      <c r="S538" s="213"/>
      <c r="T538" s="213"/>
    </row>
    <row r="539" spans="1:20" x14ac:dyDescent="0.25">
      <c r="A539" s="213"/>
      <c r="B539" s="213"/>
      <c r="C539" s="213"/>
      <c r="D539" s="213"/>
      <c r="E539" s="213"/>
      <c r="F539" s="213"/>
      <c r="G539" s="213"/>
      <c r="H539" s="213"/>
      <c r="I539" s="213"/>
      <c r="J539" s="213"/>
      <c r="K539" s="213"/>
      <c r="L539" s="213"/>
      <c r="M539" s="213"/>
      <c r="N539" s="213"/>
      <c r="O539" s="213"/>
      <c r="P539" s="213"/>
      <c r="Q539" s="213"/>
      <c r="R539" s="213"/>
      <c r="S539" s="213"/>
      <c r="T539" s="213"/>
    </row>
    <row r="540" spans="1:20" x14ac:dyDescent="0.25">
      <c r="A540" s="213"/>
      <c r="B540" s="213"/>
      <c r="C540" s="213"/>
      <c r="D540" s="213"/>
      <c r="E540" s="213"/>
      <c r="F540" s="213"/>
      <c r="G540" s="213"/>
      <c r="H540" s="213"/>
      <c r="I540" s="213"/>
      <c r="J540" s="213"/>
      <c r="K540" s="213"/>
      <c r="L540" s="213"/>
      <c r="M540" s="213"/>
      <c r="N540" s="213"/>
      <c r="O540" s="213"/>
      <c r="P540" s="213"/>
      <c r="Q540" s="213"/>
      <c r="R540" s="213"/>
      <c r="S540" s="213"/>
      <c r="T540" s="213"/>
    </row>
    <row r="541" spans="1:20" x14ac:dyDescent="0.25">
      <c r="A541" s="213"/>
      <c r="B541" s="213"/>
      <c r="C541" s="213"/>
      <c r="D541" s="213"/>
      <c r="E541" s="213"/>
      <c r="F541" s="213"/>
      <c r="G541" s="213"/>
      <c r="H541" s="213"/>
      <c r="I541" s="213"/>
      <c r="J541" s="213"/>
      <c r="K541" s="213"/>
      <c r="L541" s="213"/>
      <c r="M541" s="213"/>
      <c r="N541" s="213"/>
      <c r="O541" s="213"/>
      <c r="P541" s="213"/>
      <c r="Q541" s="213"/>
      <c r="R541" s="213"/>
      <c r="S541" s="213"/>
      <c r="T541" s="213"/>
    </row>
    <row r="542" spans="1:20" x14ac:dyDescent="0.25">
      <c r="A542" s="213"/>
      <c r="B542" s="213"/>
      <c r="C542" s="213"/>
      <c r="D542" s="213"/>
      <c r="E542" s="213"/>
      <c r="F542" s="213"/>
      <c r="G542" s="213"/>
      <c r="H542" s="213"/>
      <c r="I542" s="213"/>
      <c r="J542" s="213"/>
      <c r="K542" s="213"/>
      <c r="L542" s="213"/>
      <c r="M542" s="213"/>
      <c r="N542" s="213"/>
      <c r="O542" s="213"/>
      <c r="P542" s="213"/>
      <c r="Q542" s="213"/>
      <c r="R542" s="213"/>
      <c r="S542" s="213"/>
      <c r="T542" s="213"/>
    </row>
    <row r="543" spans="1:20" x14ac:dyDescent="0.25">
      <c r="A543" s="213"/>
      <c r="B543" s="213"/>
      <c r="C543" s="213"/>
      <c r="D543" s="213"/>
      <c r="E543" s="213"/>
      <c r="F543" s="213"/>
      <c r="G543" s="213"/>
      <c r="H543" s="213"/>
      <c r="I543" s="213"/>
      <c r="J543" s="213"/>
      <c r="K543" s="213"/>
      <c r="L543" s="213"/>
      <c r="M543" s="213"/>
      <c r="N543" s="213"/>
      <c r="O543" s="213"/>
      <c r="P543" s="213"/>
      <c r="Q543" s="213"/>
      <c r="R543" s="213"/>
      <c r="S543" s="213"/>
      <c r="T543" s="213"/>
    </row>
    <row r="544" spans="1:20" x14ac:dyDescent="0.25">
      <c r="A544" s="213"/>
      <c r="B544" s="213"/>
      <c r="C544" s="213"/>
      <c r="D544" s="213"/>
      <c r="E544" s="213"/>
      <c r="F544" s="213"/>
      <c r="G544" s="213"/>
      <c r="H544" s="213"/>
      <c r="I544" s="213"/>
      <c r="J544" s="213"/>
      <c r="K544" s="213"/>
      <c r="L544" s="213"/>
      <c r="M544" s="213"/>
      <c r="N544" s="213"/>
      <c r="O544" s="213"/>
      <c r="P544" s="213"/>
      <c r="Q544" s="213"/>
      <c r="R544" s="213"/>
      <c r="S544" s="213"/>
      <c r="T544" s="213"/>
    </row>
    <row r="545" spans="1:20" x14ac:dyDescent="0.25">
      <c r="A545" s="213"/>
      <c r="B545" s="213"/>
      <c r="C545" s="213"/>
      <c r="D545" s="213"/>
      <c r="E545" s="213"/>
      <c r="F545" s="213"/>
      <c r="G545" s="213"/>
      <c r="H545" s="213"/>
      <c r="I545" s="213"/>
      <c r="J545" s="213"/>
      <c r="K545" s="213"/>
      <c r="L545" s="213"/>
      <c r="M545" s="213"/>
      <c r="N545" s="213"/>
      <c r="O545" s="213"/>
      <c r="P545" s="213"/>
      <c r="Q545" s="213"/>
      <c r="R545" s="213"/>
      <c r="S545" s="213"/>
      <c r="T545" s="213"/>
    </row>
    <row r="546" spans="1:20" x14ac:dyDescent="0.25">
      <c r="A546" s="213"/>
      <c r="B546" s="213"/>
      <c r="C546" s="213"/>
      <c r="D546" s="213"/>
      <c r="E546" s="213"/>
      <c r="F546" s="213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3"/>
      <c r="T546" s="213"/>
    </row>
    <row r="547" spans="1:20" x14ac:dyDescent="0.25">
      <c r="A547" s="213"/>
      <c r="B547" s="213"/>
      <c r="C547" s="213"/>
      <c r="D547" s="213"/>
      <c r="E547" s="213"/>
      <c r="F547" s="213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3"/>
      <c r="T547" s="213"/>
    </row>
    <row r="548" spans="1:20" x14ac:dyDescent="0.25">
      <c r="A548" s="213"/>
      <c r="B548" s="213"/>
      <c r="C548" s="213"/>
      <c r="D548" s="213"/>
      <c r="E548" s="213"/>
      <c r="F548" s="213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3"/>
      <c r="T548" s="213"/>
    </row>
    <row r="549" spans="1:20" x14ac:dyDescent="0.25">
      <c r="A549" s="213"/>
      <c r="B549" s="213"/>
      <c r="C549" s="213"/>
      <c r="D549" s="213"/>
      <c r="E549" s="213"/>
      <c r="F549" s="213"/>
      <c r="G549" s="213"/>
      <c r="H549" s="213"/>
      <c r="I549" s="213"/>
      <c r="J549" s="213"/>
      <c r="K549" s="213"/>
      <c r="L549" s="213"/>
      <c r="M549" s="213"/>
      <c r="N549" s="213"/>
      <c r="O549" s="213"/>
      <c r="P549" s="213"/>
      <c r="Q549" s="213"/>
      <c r="R549" s="213"/>
      <c r="S549" s="213"/>
      <c r="T549" s="213"/>
    </row>
    <row r="550" spans="1:20" x14ac:dyDescent="0.25">
      <c r="A550" s="213"/>
      <c r="B550" s="213"/>
      <c r="C550" s="213"/>
      <c r="D550" s="213"/>
      <c r="E550" s="213"/>
      <c r="F550" s="213"/>
      <c r="G550" s="213"/>
      <c r="H550" s="213"/>
      <c r="I550" s="213"/>
      <c r="J550" s="213"/>
      <c r="K550" s="213"/>
      <c r="L550" s="213"/>
      <c r="M550" s="213"/>
      <c r="N550" s="213"/>
      <c r="O550" s="213"/>
      <c r="P550" s="213"/>
      <c r="Q550" s="213"/>
      <c r="R550" s="213"/>
      <c r="S550" s="213"/>
      <c r="T550" s="213"/>
    </row>
    <row r="551" spans="1:20" x14ac:dyDescent="0.25">
      <c r="A551" s="213"/>
      <c r="B551" s="213"/>
      <c r="C551" s="213"/>
      <c r="D551" s="213"/>
      <c r="E551" s="213"/>
      <c r="F551" s="213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3"/>
      <c r="T551" s="213"/>
    </row>
    <row r="552" spans="1:20" x14ac:dyDescent="0.25">
      <c r="A552" s="213"/>
      <c r="B552" s="213"/>
      <c r="C552" s="213"/>
      <c r="D552" s="213"/>
      <c r="E552" s="213"/>
      <c r="F552" s="213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3"/>
      <c r="T552" s="213"/>
    </row>
    <row r="553" spans="1:20" x14ac:dyDescent="0.25">
      <c r="A553" s="213"/>
      <c r="B553" s="213"/>
      <c r="C553" s="213"/>
      <c r="D553" s="213"/>
      <c r="E553" s="213"/>
      <c r="F553" s="213"/>
      <c r="G553" s="213"/>
      <c r="H553" s="213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3"/>
      <c r="T553" s="213"/>
    </row>
    <row r="554" spans="1:20" x14ac:dyDescent="0.25">
      <c r="A554" s="213"/>
      <c r="B554" s="213"/>
      <c r="C554" s="213"/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</row>
    <row r="555" spans="1:20" x14ac:dyDescent="0.25">
      <c r="A555" s="213"/>
      <c r="B555" s="213"/>
      <c r="C555" s="213"/>
      <c r="D555" s="213"/>
      <c r="E555" s="213"/>
      <c r="F555" s="213"/>
      <c r="G555" s="213"/>
      <c r="H555" s="213"/>
      <c r="I555" s="213"/>
      <c r="J555" s="213"/>
      <c r="K555" s="213"/>
      <c r="L555" s="213"/>
      <c r="M555" s="213"/>
      <c r="N555" s="213"/>
      <c r="O555" s="213"/>
      <c r="P555" s="213"/>
      <c r="Q555" s="213"/>
      <c r="R555" s="213"/>
      <c r="S555" s="213"/>
      <c r="T555" s="213"/>
    </row>
    <row r="556" spans="1:20" x14ac:dyDescent="0.25">
      <c r="A556" s="213"/>
      <c r="B556" s="213"/>
      <c r="C556" s="213"/>
      <c r="D556" s="213"/>
      <c r="E556" s="213"/>
      <c r="F556" s="213"/>
      <c r="G556" s="213"/>
      <c r="H556" s="213"/>
      <c r="I556" s="213"/>
      <c r="J556" s="213"/>
      <c r="K556" s="213"/>
      <c r="L556" s="213"/>
      <c r="M556" s="213"/>
      <c r="N556" s="213"/>
      <c r="O556" s="213"/>
      <c r="P556" s="213"/>
      <c r="Q556" s="213"/>
      <c r="R556" s="213"/>
      <c r="S556" s="213"/>
      <c r="T556" s="213"/>
    </row>
    <row r="557" spans="1:20" x14ac:dyDescent="0.25">
      <c r="A557" s="213"/>
      <c r="B557" s="213"/>
      <c r="C557" s="213"/>
      <c r="D557" s="213"/>
      <c r="E557" s="213"/>
      <c r="F557" s="213"/>
      <c r="G557" s="213"/>
      <c r="H557" s="213"/>
      <c r="I557" s="213"/>
      <c r="J557" s="213"/>
      <c r="K557" s="213"/>
      <c r="L557" s="213"/>
      <c r="M557" s="213"/>
      <c r="N557" s="213"/>
      <c r="O557" s="213"/>
      <c r="P557" s="213"/>
      <c r="Q557" s="213"/>
      <c r="R557" s="213"/>
      <c r="S557" s="213"/>
      <c r="T557" s="213"/>
    </row>
    <row r="558" spans="1:20" x14ac:dyDescent="0.25">
      <c r="A558" s="213"/>
      <c r="B558" s="213"/>
      <c r="C558" s="213"/>
      <c r="D558" s="213"/>
      <c r="E558" s="213"/>
      <c r="F558" s="213"/>
      <c r="G558" s="213"/>
      <c r="H558" s="213"/>
      <c r="I558" s="213"/>
      <c r="J558" s="213"/>
      <c r="K558" s="213"/>
      <c r="L558" s="213"/>
      <c r="M558" s="213"/>
      <c r="N558" s="213"/>
      <c r="O558" s="213"/>
      <c r="P558" s="213"/>
      <c r="Q558" s="213"/>
      <c r="R558" s="213"/>
      <c r="S558" s="213"/>
      <c r="T558" s="213"/>
    </row>
    <row r="559" spans="1:20" x14ac:dyDescent="0.25">
      <c r="A559" s="213"/>
      <c r="B559" s="213"/>
      <c r="C559" s="213"/>
      <c r="D559" s="213"/>
      <c r="E559" s="213"/>
      <c r="F559" s="213"/>
      <c r="G559" s="213"/>
      <c r="H559" s="213"/>
      <c r="I559" s="213"/>
      <c r="J559" s="213"/>
      <c r="K559" s="213"/>
      <c r="L559" s="213"/>
      <c r="M559" s="213"/>
      <c r="N559" s="213"/>
      <c r="O559" s="213"/>
      <c r="P559" s="213"/>
      <c r="Q559" s="213"/>
      <c r="R559" s="213"/>
      <c r="S559" s="213"/>
      <c r="T559" s="213"/>
    </row>
    <row r="560" spans="1:20" x14ac:dyDescent="0.25">
      <c r="A560" s="213"/>
      <c r="B560" s="213"/>
      <c r="C560" s="213"/>
      <c r="D560" s="213"/>
      <c r="E560" s="213"/>
      <c r="F560" s="213"/>
      <c r="G560" s="213"/>
      <c r="H560" s="213"/>
      <c r="I560" s="213"/>
      <c r="J560" s="213"/>
      <c r="K560" s="213"/>
      <c r="L560" s="213"/>
      <c r="M560" s="213"/>
      <c r="N560" s="213"/>
      <c r="O560" s="213"/>
      <c r="P560" s="213"/>
      <c r="Q560" s="213"/>
      <c r="R560" s="213"/>
      <c r="S560" s="213"/>
      <c r="T560" s="213"/>
    </row>
    <row r="561" spans="1:20" x14ac:dyDescent="0.25">
      <c r="A561" s="213"/>
      <c r="B561" s="213"/>
      <c r="C561" s="213"/>
      <c r="D561" s="213"/>
      <c r="E561" s="213"/>
      <c r="F561" s="213"/>
      <c r="G561" s="213"/>
      <c r="H561" s="213"/>
      <c r="I561" s="213"/>
      <c r="J561" s="213"/>
      <c r="K561" s="213"/>
      <c r="L561" s="213"/>
      <c r="M561" s="213"/>
      <c r="N561" s="213"/>
      <c r="O561" s="213"/>
      <c r="P561" s="213"/>
      <c r="Q561" s="213"/>
      <c r="R561" s="213"/>
      <c r="S561" s="213"/>
      <c r="T561" s="213"/>
    </row>
    <row r="562" spans="1:20" x14ac:dyDescent="0.25">
      <c r="A562" s="213"/>
      <c r="B562" s="213"/>
      <c r="C562" s="213"/>
      <c r="D562" s="213"/>
      <c r="E562" s="213"/>
      <c r="F562" s="213"/>
      <c r="G562" s="213"/>
      <c r="H562" s="213"/>
      <c r="I562" s="213"/>
      <c r="J562" s="213"/>
      <c r="K562" s="213"/>
      <c r="L562" s="213"/>
      <c r="M562" s="213"/>
      <c r="N562" s="213"/>
      <c r="O562" s="213"/>
      <c r="P562" s="213"/>
      <c r="Q562" s="213"/>
      <c r="R562" s="213"/>
      <c r="S562" s="213"/>
      <c r="T562" s="213"/>
    </row>
    <row r="563" spans="1:20" x14ac:dyDescent="0.25">
      <c r="A563" s="213"/>
      <c r="B563" s="213"/>
      <c r="C563" s="213"/>
      <c r="D563" s="213"/>
      <c r="E563" s="213"/>
      <c r="F563" s="213"/>
      <c r="G563" s="213"/>
      <c r="H563" s="213"/>
      <c r="I563" s="213"/>
      <c r="J563" s="213"/>
      <c r="K563" s="213"/>
      <c r="L563" s="213"/>
      <c r="M563" s="213"/>
      <c r="N563" s="213"/>
      <c r="O563" s="213"/>
      <c r="P563" s="213"/>
      <c r="Q563" s="213"/>
      <c r="R563" s="213"/>
      <c r="S563" s="213"/>
      <c r="T563" s="213"/>
    </row>
    <row r="564" spans="1:20" x14ac:dyDescent="0.25">
      <c r="A564" s="213"/>
      <c r="B564" s="213"/>
      <c r="C564" s="213"/>
      <c r="D564" s="213"/>
      <c r="E564" s="213"/>
      <c r="F564" s="213"/>
      <c r="G564" s="213"/>
      <c r="H564" s="213"/>
      <c r="I564" s="213"/>
      <c r="J564" s="213"/>
      <c r="K564" s="213"/>
      <c r="L564" s="213"/>
      <c r="M564" s="213"/>
      <c r="N564" s="213"/>
      <c r="O564" s="213"/>
      <c r="P564" s="213"/>
      <c r="Q564" s="213"/>
      <c r="R564" s="213"/>
      <c r="S564" s="213"/>
      <c r="T564" s="213"/>
    </row>
    <row r="565" spans="1:20" x14ac:dyDescent="0.25">
      <c r="A565" s="213"/>
      <c r="B565" s="213"/>
      <c r="C565" s="213"/>
      <c r="D565" s="213"/>
      <c r="E565" s="213"/>
      <c r="F565" s="213"/>
      <c r="G565" s="213"/>
      <c r="H565" s="213"/>
      <c r="I565" s="213"/>
      <c r="J565" s="213"/>
      <c r="K565" s="213"/>
      <c r="L565" s="213"/>
      <c r="M565" s="213"/>
      <c r="N565" s="213"/>
      <c r="O565" s="213"/>
      <c r="P565" s="213"/>
      <c r="Q565" s="213"/>
      <c r="R565" s="213"/>
      <c r="S565" s="213"/>
      <c r="T565" s="213"/>
    </row>
    <row r="566" spans="1:20" x14ac:dyDescent="0.25">
      <c r="A566" s="213"/>
      <c r="B566" s="213"/>
      <c r="C566" s="213"/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</row>
    <row r="567" spans="1:20" x14ac:dyDescent="0.25">
      <c r="A567" s="213"/>
      <c r="B567" s="213"/>
      <c r="C567" s="213"/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</row>
    <row r="568" spans="1:20" x14ac:dyDescent="0.25">
      <c r="A568" s="213"/>
      <c r="B568" s="213"/>
      <c r="C568" s="213"/>
      <c r="D568" s="213"/>
      <c r="E568" s="213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</row>
    <row r="569" spans="1:20" x14ac:dyDescent="0.25">
      <c r="A569" s="213"/>
      <c r="B569" s="213"/>
      <c r="C569" s="213"/>
      <c r="D569" s="213"/>
      <c r="E569" s="213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</row>
    <row r="570" spans="1:20" x14ac:dyDescent="0.25">
      <c r="A570" s="213"/>
      <c r="B570" s="213"/>
      <c r="C570" s="213"/>
      <c r="D570" s="213"/>
      <c r="E570" s="213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</row>
    <row r="571" spans="1:20" x14ac:dyDescent="0.25">
      <c r="A571" s="213"/>
      <c r="B571" s="213"/>
      <c r="C571" s="213"/>
      <c r="D571" s="213"/>
      <c r="E571" s="213"/>
      <c r="F571" s="213"/>
      <c r="G571" s="213"/>
      <c r="H571" s="213"/>
      <c r="I571" s="213"/>
      <c r="J571" s="213"/>
      <c r="K571" s="213"/>
      <c r="L571" s="213"/>
      <c r="M571" s="213"/>
      <c r="N571" s="213"/>
      <c r="O571" s="213"/>
      <c r="P571" s="213"/>
      <c r="Q571" s="213"/>
      <c r="R571" s="213"/>
      <c r="S571" s="213"/>
      <c r="T571" s="213"/>
    </row>
    <row r="572" spans="1:20" x14ac:dyDescent="0.25">
      <c r="A572" s="213"/>
      <c r="B572" s="213"/>
      <c r="C572" s="213"/>
      <c r="D572" s="213"/>
      <c r="E572" s="213"/>
      <c r="F572" s="213"/>
      <c r="G572" s="213"/>
      <c r="H572" s="213"/>
      <c r="I572" s="213"/>
      <c r="J572" s="213"/>
      <c r="K572" s="213"/>
      <c r="L572" s="213"/>
      <c r="M572" s="213"/>
      <c r="N572" s="213"/>
      <c r="O572" s="213"/>
      <c r="P572" s="213"/>
      <c r="Q572" s="213"/>
      <c r="R572" s="213"/>
      <c r="S572" s="213"/>
      <c r="T572" s="213"/>
    </row>
    <row r="573" spans="1:20" x14ac:dyDescent="0.25">
      <c r="A573" s="213"/>
      <c r="B573" s="213"/>
      <c r="C573" s="213"/>
      <c r="D573" s="213"/>
      <c r="E573" s="213"/>
      <c r="F573" s="213"/>
      <c r="G573" s="213"/>
      <c r="H573" s="213"/>
      <c r="I573" s="213"/>
      <c r="J573" s="213"/>
      <c r="K573" s="213"/>
      <c r="L573" s="213"/>
      <c r="M573" s="213"/>
      <c r="N573" s="213"/>
      <c r="O573" s="213"/>
      <c r="P573" s="213"/>
      <c r="Q573" s="213"/>
      <c r="R573" s="213"/>
      <c r="S573" s="213"/>
      <c r="T573" s="213"/>
    </row>
    <row r="574" spans="1:20" x14ac:dyDescent="0.25">
      <c r="A574" s="213"/>
      <c r="B574" s="213"/>
      <c r="C574" s="213"/>
      <c r="D574" s="213"/>
      <c r="E574" s="213"/>
      <c r="F574" s="213"/>
      <c r="G574" s="213"/>
      <c r="H574" s="213"/>
      <c r="I574" s="213"/>
      <c r="J574" s="213"/>
      <c r="K574" s="213"/>
      <c r="L574" s="213"/>
      <c r="M574" s="213"/>
      <c r="N574" s="213"/>
      <c r="O574" s="213"/>
      <c r="P574" s="213"/>
      <c r="Q574" s="213"/>
      <c r="R574" s="213"/>
      <c r="S574" s="213"/>
      <c r="T574" s="213"/>
    </row>
    <row r="575" spans="1:20" x14ac:dyDescent="0.25">
      <c r="A575" s="213"/>
      <c r="B575" s="213"/>
      <c r="C575" s="213"/>
      <c r="D575" s="213"/>
      <c r="E575" s="213"/>
      <c r="F575" s="213"/>
      <c r="G575" s="213"/>
      <c r="H575" s="213"/>
      <c r="I575" s="213"/>
      <c r="J575" s="213"/>
      <c r="K575" s="213"/>
      <c r="L575" s="213"/>
      <c r="M575" s="213"/>
      <c r="N575" s="213"/>
      <c r="O575" s="213"/>
      <c r="P575" s="213"/>
      <c r="Q575" s="213"/>
      <c r="R575" s="213"/>
      <c r="S575" s="213"/>
      <c r="T575" s="213"/>
    </row>
    <row r="576" spans="1:20" x14ac:dyDescent="0.25">
      <c r="A576" s="213"/>
      <c r="B576" s="213"/>
      <c r="C576" s="213"/>
      <c r="D576" s="213"/>
      <c r="E576" s="213"/>
      <c r="F576" s="213"/>
      <c r="G576" s="213"/>
      <c r="H576" s="213"/>
      <c r="I576" s="213"/>
      <c r="J576" s="213"/>
      <c r="K576" s="213"/>
      <c r="L576" s="213"/>
      <c r="M576" s="213"/>
      <c r="N576" s="213"/>
      <c r="O576" s="213"/>
      <c r="P576" s="213"/>
      <c r="Q576" s="213"/>
      <c r="R576" s="213"/>
      <c r="S576" s="213"/>
      <c r="T576" s="213"/>
    </row>
    <row r="577" spans="1:20" x14ac:dyDescent="0.25">
      <c r="A577" s="213"/>
      <c r="B577" s="213"/>
      <c r="C577" s="213"/>
      <c r="D577" s="213"/>
      <c r="E577" s="213"/>
      <c r="F577" s="213"/>
      <c r="G577" s="213"/>
      <c r="H577" s="213"/>
      <c r="I577" s="213"/>
      <c r="J577" s="213"/>
      <c r="K577" s="213"/>
      <c r="L577" s="213"/>
      <c r="M577" s="213"/>
      <c r="N577" s="213"/>
      <c r="O577" s="213"/>
      <c r="P577" s="213"/>
      <c r="Q577" s="213"/>
      <c r="R577" s="213"/>
      <c r="S577" s="213"/>
      <c r="T577" s="213"/>
    </row>
    <row r="578" spans="1:20" x14ac:dyDescent="0.25">
      <c r="A578" s="213"/>
      <c r="B578" s="213"/>
      <c r="C578" s="213"/>
      <c r="D578" s="213"/>
      <c r="E578" s="213"/>
      <c r="F578" s="213"/>
      <c r="G578" s="213"/>
      <c r="H578" s="213"/>
      <c r="I578" s="213"/>
      <c r="J578" s="213"/>
      <c r="K578" s="213"/>
      <c r="L578" s="213"/>
      <c r="M578" s="213"/>
      <c r="N578" s="213"/>
      <c r="O578" s="213"/>
      <c r="P578" s="213"/>
      <c r="Q578" s="213"/>
      <c r="R578" s="213"/>
      <c r="S578" s="213"/>
      <c r="T578" s="213"/>
    </row>
    <row r="579" spans="1:20" x14ac:dyDescent="0.25">
      <c r="A579" s="213"/>
      <c r="B579" s="213"/>
      <c r="C579" s="213"/>
      <c r="D579" s="213"/>
      <c r="E579" s="213"/>
      <c r="F579" s="213"/>
      <c r="G579" s="213"/>
      <c r="H579" s="213"/>
      <c r="I579" s="213"/>
      <c r="J579" s="213"/>
      <c r="K579" s="213"/>
      <c r="L579" s="213"/>
      <c r="M579" s="213"/>
      <c r="N579" s="213"/>
      <c r="O579" s="213"/>
      <c r="P579" s="213"/>
      <c r="Q579" s="213"/>
      <c r="R579" s="213"/>
      <c r="S579" s="213"/>
      <c r="T579" s="213"/>
    </row>
    <row r="580" spans="1:20" x14ac:dyDescent="0.25">
      <c r="A580" s="213"/>
      <c r="B580" s="213"/>
      <c r="C580" s="213"/>
      <c r="D580" s="213"/>
      <c r="E580" s="213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3"/>
      <c r="T580" s="213"/>
    </row>
    <row r="581" spans="1:20" x14ac:dyDescent="0.25">
      <c r="A581" s="213"/>
      <c r="B581" s="213"/>
      <c r="C581" s="213"/>
      <c r="D581" s="213"/>
      <c r="E581" s="213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3"/>
      <c r="T581" s="213"/>
    </row>
    <row r="582" spans="1:20" x14ac:dyDescent="0.25">
      <c r="A582" s="213"/>
      <c r="B582" s="213"/>
      <c r="C582" s="213"/>
      <c r="D582" s="213"/>
      <c r="E582" s="213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</row>
    <row r="583" spans="1:20" x14ac:dyDescent="0.25">
      <c r="A583" s="213"/>
      <c r="B583" s="213"/>
      <c r="C583" s="213"/>
      <c r="D583" s="213"/>
      <c r="E583" s="213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</row>
    <row r="584" spans="1:20" x14ac:dyDescent="0.25">
      <c r="A584" s="213"/>
      <c r="B584" s="213"/>
      <c r="C584" s="213"/>
      <c r="D584" s="213"/>
      <c r="E584" s="213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</row>
    <row r="585" spans="1:20" x14ac:dyDescent="0.25">
      <c r="A585" s="213"/>
      <c r="B585" s="213"/>
      <c r="C585" s="213"/>
      <c r="D585" s="213"/>
      <c r="E585" s="213"/>
      <c r="F585" s="213"/>
      <c r="G585" s="213"/>
      <c r="H585" s="213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3"/>
      <c r="T585" s="213"/>
    </row>
    <row r="586" spans="1:20" x14ac:dyDescent="0.25">
      <c r="A586" s="213"/>
      <c r="B586" s="213"/>
      <c r="C586" s="213"/>
      <c r="D586" s="213"/>
      <c r="E586" s="213"/>
      <c r="F586" s="213"/>
      <c r="G586" s="213"/>
      <c r="H586" s="213"/>
      <c r="I586" s="213"/>
      <c r="J586" s="213"/>
      <c r="K586" s="213"/>
      <c r="L586" s="213"/>
      <c r="M586" s="213"/>
      <c r="N586" s="213"/>
      <c r="O586" s="213"/>
      <c r="P586" s="213"/>
      <c r="Q586" s="213"/>
      <c r="R586" s="213"/>
      <c r="S586" s="213"/>
      <c r="T586" s="213"/>
    </row>
    <row r="587" spans="1:20" x14ac:dyDescent="0.25">
      <c r="A587" s="213"/>
      <c r="B587" s="213"/>
      <c r="C587" s="213"/>
      <c r="D587" s="213"/>
      <c r="E587" s="213"/>
      <c r="F587" s="213"/>
      <c r="G587" s="213"/>
      <c r="H587" s="213"/>
      <c r="I587" s="213"/>
      <c r="J587" s="213"/>
      <c r="K587" s="213"/>
      <c r="L587" s="213"/>
      <c r="M587" s="213"/>
      <c r="N587" s="213"/>
      <c r="O587" s="213"/>
      <c r="P587" s="213"/>
      <c r="Q587" s="213"/>
      <c r="R587" s="213"/>
      <c r="S587" s="213"/>
      <c r="T587" s="213"/>
    </row>
    <row r="588" spans="1:20" x14ac:dyDescent="0.25">
      <c r="A588" s="213"/>
      <c r="B588" s="213"/>
      <c r="C588" s="213"/>
      <c r="D588" s="213"/>
      <c r="E588" s="213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3"/>
      <c r="T588" s="213"/>
    </row>
    <row r="589" spans="1:20" x14ac:dyDescent="0.25">
      <c r="A589" s="213"/>
      <c r="B589" s="213"/>
      <c r="C589" s="213"/>
      <c r="D589" s="213"/>
      <c r="E589" s="213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3"/>
      <c r="T589" s="213"/>
    </row>
    <row r="590" spans="1:20" x14ac:dyDescent="0.25">
      <c r="A590" s="213"/>
      <c r="B590" s="213"/>
      <c r="C590" s="213"/>
      <c r="D590" s="213"/>
      <c r="E590" s="213"/>
      <c r="F590" s="213"/>
      <c r="G590" s="213"/>
      <c r="H590" s="213"/>
      <c r="I590" s="213"/>
      <c r="J590" s="213"/>
      <c r="K590" s="213"/>
      <c r="L590" s="213"/>
      <c r="M590" s="213"/>
      <c r="N590" s="213"/>
      <c r="O590" s="213"/>
      <c r="P590" s="213"/>
      <c r="Q590" s="213"/>
      <c r="R590" s="213"/>
      <c r="S590" s="213"/>
      <c r="T590" s="213"/>
    </row>
    <row r="591" spans="1:20" x14ac:dyDescent="0.25">
      <c r="A591" s="213"/>
      <c r="B591" s="213"/>
      <c r="C591" s="213"/>
      <c r="D591" s="213"/>
      <c r="E591" s="213"/>
      <c r="F591" s="213"/>
      <c r="G591" s="213"/>
      <c r="H591" s="213"/>
      <c r="I591" s="213"/>
      <c r="J591" s="213"/>
      <c r="K591" s="213"/>
      <c r="L591" s="213"/>
      <c r="M591" s="213"/>
      <c r="N591" s="213"/>
      <c r="O591" s="213"/>
      <c r="P591" s="213"/>
      <c r="Q591" s="213"/>
      <c r="R591" s="213"/>
      <c r="S591" s="213"/>
      <c r="T591" s="213"/>
    </row>
    <row r="592" spans="1:20" x14ac:dyDescent="0.25">
      <c r="A592" s="213"/>
      <c r="B592" s="213"/>
      <c r="C592" s="213"/>
      <c r="D592" s="213"/>
      <c r="E592" s="213"/>
      <c r="F592" s="213"/>
      <c r="G592" s="213"/>
      <c r="H592" s="213"/>
      <c r="I592" s="213"/>
      <c r="J592" s="213"/>
      <c r="K592" s="213"/>
      <c r="L592" s="213"/>
      <c r="M592" s="213"/>
      <c r="N592" s="213"/>
      <c r="O592" s="213"/>
      <c r="P592" s="213"/>
      <c r="Q592" s="213"/>
      <c r="R592" s="213"/>
      <c r="S592" s="213"/>
      <c r="T592" s="213"/>
    </row>
    <row r="593" spans="1:20" x14ac:dyDescent="0.25">
      <c r="A593" s="213"/>
      <c r="B593" s="213"/>
      <c r="C593" s="213"/>
      <c r="D593" s="213"/>
      <c r="E593" s="213"/>
      <c r="F593" s="213"/>
      <c r="G593" s="213"/>
      <c r="H593" s="213"/>
      <c r="I593" s="213"/>
      <c r="J593" s="213"/>
      <c r="K593" s="213"/>
      <c r="L593" s="213"/>
      <c r="M593" s="213"/>
      <c r="N593" s="213"/>
      <c r="O593" s="213"/>
      <c r="P593" s="213"/>
      <c r="Q593" s="213"/>
      <c r="R593" s="213"/>
      <c r="S593" s="213"/>
      <c r="T593" s="213"/>
    </row>
    <row r="594" spans="1:20" x14ac:dyDescent="0.25">
      <c r="A594" s="213"/>
      <c r="B594" s="213"/>
      <c r="C594" s="213"/>
      <c r="D594" s="213"/>
      <c r="E594" s="213"/>
      <c r="F594" s="213"/>
      <c r="G594" s="213"/>
      <c r="H594" s="213"/>
      <c r="I594" s="213"/>
      <c r="J594" s="213"/>
      <c r="K594" s="213"/>
      <c r="L594" s="213"/>
      <c r="M594" s="213"/>
      <c r="N594" s="213"/>
      <c r="O594" s="213"/>
      <c r="P594" s="213"/>
      <c r="Q594" s="213"/>
      <c r="R594" s="213"/>
      <c r="S594" s="213"/>
      <c r="T594" s="213"/>
    </row>
    <row r="595" spans="1:20" x14ac:dyDescent="0.25">
      <c r="A595" s="213"/>
      <c r="B595" s="213"/>
      <c r="C595" s="213"/>
      <c r="D595" s="213"/>
      <c r="E595" s="213"/>
      <c r="F595" s="213"/>
      <c r="G595" s="213"/>
      <c r="H595" s="213"/>
      <c r="I595" s="213"/>
      <c r="J595" s="213"/>
      <c r="K595" s="213"/>
      <c r="L595" s="213"/>
      <c r="M595" s="213"/>
      <c r="N595" s="213"/>
      <c r="O595" s="213"/>
      <c r="P595" s="213"/>
      <c r="Q595" s="213"/>
      <c r="R595" s="213"/>
      <c r="S595" s="213"/>
      <c r="T595" s="213"/>
    </row>
    <row r="596" spans="1:20" x14ac:dyDescent="0.25">
      <c r="A596" s="213"/>
      <c r="B596" s="213"/>
      <c r="C596" s="213"/>
      <c r="D596" s="213"/>
      <c r="E596" s="213"/>
      <c r="F596" s="213"/>
      <c r="G596" s="213"/>
      <c r="H596" s="213"/>
      <c r="I596" s="213"/>
      <c r="J596" s="213"/>
      <c r="K596" s="213"/>
      <c r="L596" s="213"/>
      <c r="M596" s="213"/>
      <c r="N596" s="213"/>
      <c r="O596" s="213"/>
      <c r="P596" s="213"/>
      <c r="Q596" s="213"/>
      <c r="R596" s="213"/>
      <c r="S596" s="213"/>
      <c r="T596" s="213"/>
    </row>
    <row r="597" spans="1:20" x14ac:dyDescent="0.25">
      <c r="A597" s="213"/>
      <c r="B597" s="213"/>
      <c r="C597" s="213"/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3"/>
      <c r="T597" s="213"/>
    </row>
    <row r="598" spans="1:20" x14ac:dyDescent="0.25">
      <c r="A598" s="213"/>
      <c r="B598" s="213"/>
      <c r="C598" s="213"/>
      <c r="D598" s="213"/>
      <c r="E598" s="213"/>
      <c r="F598" s="213"/>
      <c r="G598" s="213"/>
      <c r="H598" s="213"/>
      <c r="I598" s="213"/>
      <c r="J598" s="213"/>
      <c r="K598" s="213"/>
      <c r="L598" s="213"/>
      <c r="M598" s="213"/>
      <c r="N598" s="213"/>
      <c r="O598" s="213"/>
      <c r="P598" s="213"/>
      <c r="Q598" s="213"/>
      <c r="R598" s="213"/>
      <c r="S598" s="213"/>
      <c r="T598" s="213"/>
    </row>
    <row r="599" spans="1:20" x14ac:dyDescent="0.25">
      <c r="A599" s="213"/>
      <c r="B599" s="213"/>
      <c r="C599" s="213"/>
      <c r="D599" s="213"/>
      <c r="E599" s="213"/>
      <c r="F599" s="213"/>
      <c r="G599" s="213"/>
      <c r="H599" s="213"/>
      <c r="I599" s="213"/>
      <c r="J599" s="213"/>
      <c r="K599" s="213"/>
      <c r="L599" s="213"/>
      <c r="M599" s="213"/>
      <c r="N599" s="213"/>
      <c r="O599" s="213"/>
      <c r="P599" s="213"/>
      <c r="Q599" s="213"/>
      <c r="R599" s="213"/>
      <c r="S599" s="213"/>
      <c r="T599" s="213"/>
    </row>
    <row r="600" spans="1:20" x14ac:dyDescent="0.25">
      <c r="A600" s="213"/>
      <c r="B600" s="213"/>
      <c r="C600" s="213"/>
      <c r="D600" s="213"/>
      <c r="E600" s="213"/>
      <c r="F600" s="213"/>
      <c r="G600" s="213"/>
      <c r="H600" s="213"/>
      <c r="I600" s="213"/>
      <c r="J600" s="213"/>
      <c r="K600" s="213"/>
      <c r="L600" s="213"/>
      <c r="M600" s="213"/>
      <c r="N600" s="213"/>
      <c r="O600" s="213"/>
      <c r="P600" s="213"/>
      <c r="Q600" s="213"/>
      <c r="R600" s="213"/>
      <c r="S600" s="213"/>
      <c r="T600" s="213"/>
    </row>
    <row r="601" spans="1:20" x14ac:dyDescent="0.25">
      <c r="A601" s="213"/>
      <c r="B601" s="213"/>
      <c r="C601" s="213"/>
      <c r="D601" s="213"/>
      <c r="E601" s="213"/>
      <c r="F601" s="213"/>
      <c r="G601" s="213"/>
      <c r="H601" s="213"/>
      <c r="I601" s="213"/>
      <c r="J601" s="213"/>
      <c r="K601" s="213"/>
      <c r="L601" s="213"/>
      <c r="M601" s="213"/>
      <c r="N601" s="213"/>
      <c r="O601" s="213"/>
      <c r="P601" s="213"/>
      <c r="Q601" s="213"/>
      <c r="R601" s="213"/>
      <c r="S601" s="213"/>
      <c r="T601" s="213"/>
    </row>
    <row r="602" spans="1:20" x14ac:dyDescent="0.25">
      <c r="A602" s="213"/>
      <c r="B602" s="213"/>
      <c r="C602" s="213"/>
      <c r="D602" s="213"/>
      <c r="E602" s="213"/>
      <c r="F602" s="213"/>
      <c r="G602" s="213"/>
      <c r="H602" s="213"/>
      <c r="I602" s="213"/>
      <c r="J602" s="213"/>
      <c r="K602" s="213"/>
      <c r="L602" s="213"/>
      <c r="M602" s="213"/>
      <c r="N602" s="213"/>
      <c r="O602" s="213"/>
      <c r="P602" s="213"/>
      <c r="Q602" s="213"/>
      <c r="R602" s="213"/>
      <c r="S602" s="213"/>
      <c r="T602" s="213"/>
    </row>
    <row r="603" spans="1:20" x14ac:dyDescent="0.25">
      <c r="A603" s="213"/>
      <c r="B603" s="213"/>
      <c r="C603" s="213"/>
      <c r="D603" s="213"/>
      <c r="E603" s="213"/>
      <c r="F603" s="213"/>
      <c r="G603" s="213"/>
      <c r="H603" s="213"/>
      <c r="I603" s="213"/>
      <c r="J603" s="213"/>
      <c r="K603" s="213"/>
      <c r="L603" s="213"/>
      <c r="M603" s="213"/>
      <c r="N603" s="213"/>
      <c r="O603" s="213"/>
      <c r="P603" s="213"/>
      <c r="Q603" s="213"/>
      <c r="R603" s="213"/>
      <c r="S603" s="213"/>
      <c r="T603" s="213"/>
    </row>
    <row r="604" spans="1:20" x14ac:dyDescent="0.25">
      <c r="A604" s="213"/>
      <c r="B604" s="213"/>
      <c r="C604" s="213"/>
      <c r="D604" s="213"/>
      <c r="E604" s="213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3"/>
      <c r="T604" s="213"/>
    </row>
    <row r="605" spans="1:20" x14ac:dyDescent="0.25">
      <c r="A605" s="213"/>
      <c r="B605" s="213"/>
      <c r="C605" s="213"/>
      <c r="D605" s="213"/>
      <c r="E605" s="213"/>
      <c r="F605" s="213"/>
      <c r="G605" s="213"/>
      <c r="H605" s="213"/>
      <c r="I605" s="213"/>
      <c r="J605" s="213"/>
      <c r="K605" s="213"/>
      <c r="L605" s="213"/>
      <c r="M605" s="213"/>
      <c r="N605" s="213"/>
      <c r="O605" s="213"/>
      <c r="P605" s="213"/>
      <c r="Q605" s="213"/>
      <c r="R605" s="213"/>
      <c r="S605" s="213"/>
      <c r="T605" s="213"/>
    </row>
    <row r="606" spans="1:20" x14ac:dyDescent="0.25">
      <c r="A606" s="213"/>
      <c r="B606" s="213"/>
      <c r="C606" s="213"/>
      <c r="D606" s="213"/>
      <c r="E606" s="213"/>
      <c r="F606" s="213"/>
      <c r="G606" s="213"/>
      <c r="H606" s="213"/>
      <c r="I606" s="213"/>
      <c r="J606" s="213"/>
      <c r="K606" s="213"/>
      <c r="L606" s="213"/>
      <c r="M606" s="213"/>
      <c r="N606" s="213"/>
      <c r="O606" s="213"/>
      <c r="P606" s="213"/>
      <c r="Q606" s="213"/>
      <c r="R606" s="213"/>
      <c r="S606" s="213"/>
      <c r="T606" s="213"/>
    </row>
    <row r="607" spans="1:20" x14ac:dyDescent="0.25">
      <c r="A607" s="213"/>
      <c r="B607" s="213"/>
      <c r="C607" s="213"/>
      <c r="D607" s="213"/>
      <c r="E607" s="213"/>
      <c r="F607" s="213"/>
      <c r="G607" s="213"/>
      <c r="H607" s="213"/>
      <c r="I607" s="213"/>
      <c r="J607" s="213"/>
      <c r="K607" s="213"/>
      <c r="L607" s="213"/>
      <c r="M607" s="213"/>
      <c r="N607" s="213"/>
      <c r="O607" s="213"/>
      <c r="P607" s="213"/>
      <c r="Q607" s="213"/>
      <c r="R607" s="213"/>
      <c r="S607" s="213"/>
      <c r="T607" s="213"/>
    </row>
    <row r="608" spans="1:20" x14ac:dyDescent="0.25">
      <c r="A608" s="213"/>
      <c r="B608" s="213"/>
      <c r="C608" s="213"/>
      <c r="D608" s="213"/>
      <c r="E608" s="213"/>
      <c r="F608" s="213"/>
      <c r="G608" s="213"/>
      <c r="H608" s="213"/>
      <c r="I608" s="213"/>
      <c r="J608" s="213"/>
      <c r="K608" s="213"/>
      <c r="L608" s="213"/>
      <c r="M608" s="213"/>
      <c r="N608" s="213"/>
      <c r="O608" s="213"/>
      <c r="P608" s="213"/>
      <c r="Q608" s="213"/>
      <c r="R608" s="213"/>
      <c r="S608" s="213"/>
      <c r="T608" s="213"/>
    </row>
    <row r="609" spans="1:20" x14ac:dyDescent="0.25">
      <c r="A609" s="213"/>
      <c r="B609" s="213"/>
      <c r="C609" s="213"/>
      <c r="D609" s="213"/>
      <c r="E609" s="213"/>
      <c r="F609" s="213"/>
      <c r="G609" s="213"/>
      <c r="H609" s="213"/>
      <c r="I609" s="213"/>
      <c r="J609" s="213"/>
      <c r="K609" s="213"/>
      <c r="L609" s="213"/>
      <c r="M609" s="213"/>
      <c r="N609" s="213"/>
      <c r="O609" s="213"/>
      <c r="P609" s="213"/>
      <c r="Q609" s="213"/>
      <c r="R609" s="213"/>
      <c r="S609" s="213"/>
      <c r="T609" s="213"/>
    </row>
    <row r="610" spans="1:20" x14ac:dyDescent="0.25">
      <c r="A610" s="213"/>
      <c r="B610" s="213"/>
      <c r="C610" s="213"/>
      <c r="D610" s="213"/>
      <c r="E610" s="213"/>
      <c r="F610" s="213"/>
      <c r="G610" s="213"/>
      <c r="H610" s="213"/>
      <c r="I610" s="213"/>
      <c r="J610" s="213"/>
      <c r="K610" s="213"/>
      <c r="L610" s="213"/>
      <c r="M610" s="213"/>
      <c r="N610" s="213"/>
      <c r="O610" s="213"/>
      <c r="P610" s="213"/>
      <c r="Q610" s="213"/>
      <c r="R610" s="213"/>
      <c r="S610" s="213"/>
      <c r="T610" s="213"/>
    </row>
    <row r="611" spans="1:20" x14ac:dyDescent="0.25">
      <c r="A611" s="213"/>
      <c r="B611" s="213"/>
      <c r="C611" s="213"/>
      <c r="D611" s="213"/>
      <c r="E611" s="213"/>
      <c r="F611" s="213"/>
      <c r="G611" s="213"/>
      <c r="H611" s="213"/>
      <c r="I611" s="213"/>
      <c r="J611" s="213"/>
      <c r="K611" s="213"/>
      <c r="L611" s="213"/>
      <c r="M611" s="213"/>
      <c r="N611" s="213"/>
      <c r="O611" s="213"/>
      <c r="P611" s="213"/>
      <c r="Q611" s="213"/>
      <c r="R611" s="213"/>
      <c r="S611" s="213"/>
      <c r="T611" s="213"/>
    </row>
    <row r="612" spans="1:20" x14ac:dyDescent="0.25">
      <c r="A612" s="213"/>
      <c r="B612" s="213"/>
      <c r="C612" s="213"/>
      <c r="D612" s="213"/>
      <c r="E612" s="213"/>
      <c r="F612" s="213"/>
      <c r="G612" s="213"/>
      <c r="H612" s="213"/>
      <c r="I612" s="213"/>
      <c r="J612" s="213"/>
      <c r="K612" s="213"/>
      <c r="L612" s="213"/>
      <c r="M612" s="213"/>
      <c r="N612" s="213"/>
      <c r="O612" s="213"/>
      <c r="P612" s="213"/>
      <c r="Q612" s="213"/>
      <c r="R612" s="213"/>
      <c r="S612" s="213"/>
      <c r="T612" s="213"/>
    </row>
    <row r="613" spans="1:20" x14ac:dyDescent="0.25">
      <c r="A613" s="213"/>
      <c r="B613" s="213"/>
      <c r="C613" s="213"/>
      <c r="D613" s="213"/>
      <c r="E613" s="213"/>
      <c r="F613" s="213"/>
      <c r="G613" s="213"/>
      <c r="H613" s="213"/>
      <c r="I613" s="213"/>
      <c r="J613" s="213"/>
      <c r="K613" s="213"/>
      <c r="L613" s="213"/>
      <c r="M613" s="213"/>
      <c r="N613" s="213"/>
      <c r="O613" s="213"/>
      <c r="P613" s="213"/>
      <c r="Q613" s="213"/>
      <c r="R613" s="213"/>
      <c r="S613" s="213"/>
      <c r="T613" s="213"/>
    </row>
    <row r="614" spans="1:20" x14ac:dyDescent="0.25">
      <c r="A614" s="213"/>
      <c r="B614" s="213"/>
      <c r="C614" s="213"/>
      <c r="D614" s="213"/>
      <c r="E614" s="213"/>
      <c r="F614" s="213"/>
      <c r="G614" s="213"/>
      <c r="H614" s="213"/>
      <c r="I614" s="213"/>
      <c r="J614" s="213"/>
      <c r="K614" s="213"/>
      <c r="L614" s="213"/>
      <c r="M614" s="213"/>
      <c r="N614" s="213"/>
      <c r="O614" s="213"/>
      <c r="P614" s="213"/>
      <c r="Q614" s="213"/>
      <c r="R614" s="213"/>
      <c r="S614" s="213"/>
      <c r="T614" s="213"/>
    </row>
    <row r="615" spans="1:20" x14ac:dyDescent="0.25">
      <c r="A615" s="213"/>
      <c r="B615" s="213"/>
      <c r="C615" s="213"/>
      <c r="D615" s="213"/>
      <c r="E615" s="213"/>
      <c r="F615" s="213"/>
      <c r="G615" s="213"/>
      <c r="H615" s="213"/>
      <c r="I615" s="213"/>
      <c r="J615" s="213"/>
      <c r="K615" s="213"/>
      <c r="L615" s="213"/>
      <c r="M615" s="213"/>
      <c r="N615" s="213"/>
      <c r="O615" s="213"/>
      <c r="P615" s="213"/>
      <c r="Q615" s="213"/>
      <c r="R615" s="213"/>
      <c r="S615" s="213"/>
      <c r="T615" s="213"/>
    </row>
    <row r="616" spans="1:20" x14ac:dyDescent="0.25">
      <c r="A616" s="213"/>
      <c r="B616" s="213"/>
      <c r="C616" s="213"/>
      <c r="D616" s="213"/>
      <c r="E616" s="213"/>
      <c r="F616" s="213"/>
      <c r="G616" s="213"/>
      <c r="H616" s="213"/>
      <c r="I616" s="213"/>
      <c r="J616" s="213"/>
      <c r="K616" s="213"/>
      <c r="L616" s="213"/>
      <c r="M616" s="213"/>
      <c r="N616" s="213"/>
      <c r="O616" s="213"/>
      <c r="P616" s="213"/>
      <c r="Q616" s="213"/>
      <c r="R616" s="213"/>
      <c r="S616" s="213"/>
      <c r="T616" s="213"/>
    </row>
    <row r="617" spans="1:20" x14ac:dyDescent="0.25">
      <c r="A617" s="213"/>
      <c r="B617" s="213"/>
      <c r="C617" s="213"/>
      <c r="D617" s="213"/>
      <c r="E617" s="213"/>
      <c r="F617" s="213"/>
      <c r="G617" s="213"/>
      <c r="H617" s="213"/>
      <c r="I617" s="213"/>
      <c r="J617" s="213"/>
      <c r="K617" s="213"/>
      <c r="L617" s="213"/>
      <c r="M617" s="213"/>
      <c r="N617" s="213"/>
      <c r="O617" s="213"/>
      <c r="P617" s="213"/>
      <c r="Q617" s="213"/>
      <c r="R617" s="213"/>
      <c r="S617" s="213"/>
      <c r="T617" s="213"/>
    </row>
    <row r="618" spans="1:20" x14ac:dyDescent="0.25">
      <c r="A618" s="213"/>
      <c r="B618" s="213"/>
      <c r="C618" s="213"/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</row>
    <row r="619" spans="1:20" x14ac:dyDescent="0.25">
      <c r="A619" s="213"/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</row>
    <row r="620" spans="1:20" x14ac:dyDescent="0.25">
      <c r="A620" s="213"/>
      <c r="B620" s="213"/>
      <c r="C620" s="213"/>
      <c r="D620" s="213"/>
      <c r="E620" s="213"/>
      <c r="F620" s="213"/>
      <c r="G620" s="213"/>
      <c r="H620" s="213"/>
      <c r="I620" s="213"/>
      <c r="J620" s="213"/>
      <c r="K620" s="213"/>
      <c r="L620" s="213"/>
      <c r="M620" s="213"/>
      <c r="N620" s="213"/>
      <c r="O620" s="213"/>
      <c r="P620" s="213"/>
      <c r="Q620" s="213"/>
      <c r="R620" s="213"/>
      <c r="S620" s="213"/>
      <c r="T620" s="213"/>
    </row>
    <row r="621" spans="1:20" x14ac:dyDescent="0.25">
      <c r="A621" s="213"/>
      <c r="B621" s="213"/>
      <c r="C621" s="213"/>
      <c r="D621" s="213"/>
      <c r="E621" s="213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3"/>
      <c r="T621" s="213"/>
    </row>
    <row r="622" spans="1:20" x14ac:dyDescent="0.25">
      <c r="A622" s="213"/>
      <c r="B622" s="213"/>
      <c r="C622" s="213"/>
      <c r="D622" s="213"/>
      <c r="E622" s="213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3"/>
      <c r="T622" s="213"/>
    </row>
    <row r="623" spans="1:20" x14ac:dyDescent="0.25">
      <c r="A623" s="213"/>
      <c r="B623" s="213"/>
      <c r="C623" s="213"/>
      <c r="D623" s="213"/>
      <c r="E623" s="213"/>
      <c r="F623" s="213"/>
      <c r="G623" s="213"/>
      <c r="H623" s="213"/>
      <c r="I623" s="213"/>
      <c r="J623" s="213"/>
      <c r="K623" s="213"/>
      <c r="L623" s="213"/>
      <c r="M623" s="213"/>
      <c r="N623" s="213"/>
      <c r="O623" s="213"/>
      <c r="P623" s="213"/>
      <c r="Q623" s="213"/>
      <c r="R623" s="213"/>
      <c r="S623" s="213"/>
      <c r="T623" s="213"/>
    </row>
    <row r="624" spans="1:20" x14ac:dyDescent="0.25">
      <c r="A624" s="213"/>
      <c r="B624" s="213"/>
      <c r="C624" s="213"/>
      <c r="D624" s="213"/>
      <c r="E624" s="213"/>
      <c r="F624" s="213"/>
      <c r="G624" s="213"/>
      <c r="H624" s="213"/>
      <c r="I624" s="213"/>
      <c r="J624" s="213"/>
      <c r="K624" s="213"/>
      <c r="L624" s="213"/>
      <c r="M624" s="213"/>
      <c r="N624" s="213"/>
      <c r="O624" s="213"/>
      <c r="P624" s="213"/>
      <c r="Q624" s="213"/>
      <c r="R624" s="213"/>
      <c r="S624" s="213"/>
      <c r="T624" s="213"/>
    </row>
    <row r="625" spans="1:20" x14ac:dyDescent="0.25">
      <c r="A625" s="213"/>
      <c r="B625" s="213"/>
      <c r="C625" s="213"/>
      <c r="D625" s="213"/>
      <c r="E625" s="213"/>
      <c r="F625" s="213"/>
      <c r="G625" s="213"/>
      <c r="H625" s="213"/>
      <c r="I625" s="213"/>
      <c r="J625" s="213"/>
      <c r="K625" s="213"/>
      <c r="L625" s="213"/>
      <c r="M625" s="213"/>
      <c r="N625" s="213"/>
      <c r="O625" s="213"/>
      <c r="P625" s="213"/>
      <c r="Q625" s="213"/>
      <c r="R625" s="213"/>
      <c r="S625" s="213"/>
      <c r="T625" s="213"/>
    </row>
    <row r="626" spans="1:20" x14ac:dyDescent="0.25">
      <c r="A626" s="213"/>
      <c r="B626" s="213"/>
      <c r="C626" s="213"/>
      <c r="D626" s="213"/>
      <c r="E626" s="213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3"/>
      <c r="T626" s="213"/>
    </row>
    <row r="627" spans="1:20" x14ac:dyDescent="0.25">
      <c r="A627" s="213"/>
      <c r="B627" s="213"/>
      <c r="C627" s="213"/>
      <c r="D627" s="213"/>
      <c r="E627" s="213"/>
      <c r="F627" s="213"/>
      <c r="G627" s="213"/>
      <c r="H627" s="213"/>
      <c r="I627" s="213"/>
      <c r="J627" s="213"/>
      <c r="K627" s="213"/>
      <c r="L627" s="213"/>
      <c r="M627" s="213"/>
      <c r="N627" s="213"/>
      <c r="O627" s="213"/>
      <c r="P627" s="213"/>
      <c r="Q627" s="213"/>
      <c r="R627" s="213"/>
      <c r="S627" s="213"/>
      <c r="T627" s="213"/>
    </row>
    <row r="628" spans="1:20" x14ac:dyDescent="0.25">
      <c r="A628" s="213"/>
      <c r="B628" s="213"/>
      <c r="C628" s="213"/>
      <c r="D628" s="213"/>
      <c r="E628" s="213"/>
      <c r="F628" s="213"/>
      <c r="G628" s="213"/>
      <c r="H628" s="213"/>
      <c r="I628" s="213"/>
      <c r="J628" s="213"/>
      <c r="K628" s="213"/>
      <c r="L628" s="213"/>
      <c r="M628" s="213"/>
      <c r="N628" s="213"/>
      <c r="O628" s="213"/>
      <c r="P628" s="213"/>
      <c r="Q628" s="213"/>
      <c r="R628" s="213"/>
      <c r="S628" s="213"/>
      <c r="T628" s="213"/>
    </row>
    <row r="629" spans="1:20" x14ac:dyDescent="0.25">
      <c r="A629" s="213"/>
      <c r="B629" s="213"/>
      <c r="C629" s="213"/>
      <c r="D629" s="213"/>
      <c r="E629" s="213"/>
      <c r="F629" s="213"/>
      <c r="G629" s="213"/>
      <c r="H629" s="213"/>
      <c r="I629" s="213"/>
      <c r="J629" s="213"/>
      <c r="K629" s="213"/>
      <c r="L629" s="213"/>
      <c r="M629" s="213"/>
      <c r="N629" s="213"/>
      <c r="O629" s="213"/>
      <c r="P629" s="213"/>
      <c r="Q629" s="213"/>
      <c r="R629" s="213"/>
      <c r="S629" s="213"/>
      <c r="T629" s="213"/>
    </row>
    <row r="630" spans="1:20" x14ac:dyDescent="0.25">
      <c r="A630" s="213"/>
      <c r="B630" s="213"/>
      <c r="C630" s="213"/>
      <c r="D630" s="213"/>
      <c r="E630" s="213"/>
      <c r="F630" s="213"/>
      <c r="G630" s="213"/>
      <c r="H630" s="213"/>
      <c r="I630" s="213"/>
      <c r="J630" s="213"/>
      <c r="K630" s="213"/>
      <c r="L630" s="213"/>
      <c r="M630" s="213"/>
      <c r="N630" s="213"/>
      <c r="O630" s="213"/>
      <c r="P630" s="213"/>
      <c r="Q630" s="213"/>
      <c r="R630" s="213"/>
      <c r="S630" s="213"/>
      <c r="T630" s="213"/>
    </row>
    <row r="631" spans="1:20" x14ac:dyDescent="0.25">
      <c r="A631" s="213"/>
      <c r="B631" s="213"/>
      <c r="C631" s="213"/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3"/>
      <c r="T631" s="213"/>
    </row>
    <row r="632" spans="1:20" x14ac:dyDescent="0.25">
      <c r="A632" s="213"/>
      <c r="B632" s="213"/>
      <c r="C632" s="213"/>
      <c r="D632" s="213"/>
      <c r="E632" s="213"/>
      <c r="F632" s="213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</row>
    <row r="633" spans="1:20" x14ac:dyDescent="0.25">
      <c r="A633" s="213"/>
      <c r="B633" s="213"/>
      <c r="C633" s="213"/>
      <c r="D633" s="213"/>
      <c r="E633" s="213"/>
      <c r="F633" s="213"/>
      <c r="G633" s="213"/>
      <c r="H633" s="213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</row>
    <row r="634" spans="1:20" x14ac:dyDescent="0.25">
      <c r="A634" s="213"/>
      <c r="B634" s="213"/>
      <c r="C634" s="213"/>
      <c r="D634" s="213"/>
      <c r="E634" s="213"/>
      <c r="F634" s="213"/>
      <c r="G634" s="213"/>
      <c r="H634" s="213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</row>
    <row r="635" spans="1:20" x14ac:dyDescent="0.25">
      <c r="A635" s="213"/>
      <c r="B635" s="213"/>
      <c r="C635" s="213"/>
      <c r="D635" s="213"/>
      <c r="E635" s="213"/>
      <c r="F635" s="213"/>
      <c r="G635" s="213"/>
      <c r="H635" s="213"/>
      <c r="I635" s="213"/>
      <c r="J635" s="213"/>
      <c r="K635" s="213"/>
      <c r="L635" s="213"/>
      <c r="M635" s="213"/>
      <c r="N635" s="213"/>
      <c r="O635" s="213"/>
      <c r="P635" s="213"/>
      <c r="Q635" s="213"/>
      <c r="R635" s="213"/>
      <c r="S635" s="213"/>
      <c r="T635" s="213"/>
    </row>
    <row r="636" spans="1:20" x14ac:dyDescent="0.25">
      <c r="A636" s="213"/>
      <c r="B636" s="213"/>
      <c r="C636" s="213"/>
      <c r="D636" s="213"/>
      <c r="E636" s="213"/>
      <c r="F636" s="213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</row>
    <row r="637" spans="1:20" x14ac:dyDescent="0.25">
      <c r="A637" s="213"/>
      <c r="B637" s="213"/>
      <c r="C637" s="213"/>
      <c r="D637" s="213"/>
      <c r="E637" s="213"/>
      <c r="F637" s="213"/>
      <c r="G637" s="213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</row>
    <row r="638" spans="1:20" x14ac:dyDescent="0.25">
      <c r="A638" s="213"/>
      <c r="B638" s="213"/>
      <c r="C638" s="213"/>
      <c r="D638" s="213"/>
      <c r="E638" s="213"/>
      <c r="F638" s="213"/>
      <c r="G638" s="213"/>
      <c r="H638" s="213"/>
      <c r="I638" s="213"/>
      <c r="J638" s="213"/>
      <c r="K638" s="213"/>
      <c r="L638" s="213"/>
      <c r="M638" s="213"/>
      <c r="N638" s="213"/>
      <c r="O638" s="213"/>
      <c r="P638" s="213"/>
      <c r="Q638" s="213"/>
      <c r="R638" s="213"/>
      <c r="S638" s="213"/>
      <c r="T638" s="213"/>
    </row>
    <row r="639" spans="1:20" x14ac:dyDescent="0.25">
      <c r="A639" s="213"/>
      <c r="B639" s="213"/>
      <c r="C639" s="213"/>
      <c r="D639" s="213"/>
      <c r="E639" s="213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3"/>
      <c r="T639" s="213"/>
    </row>
    <row r="640" spans="1:20" x14ac:dyDescent="0.25">
      <c r="A640" s="213"/>
      <c r="B640" s="213"/>
      <c r="C640" s="213"/>
      <c r="D640" s="213"/>
      <c r="E640" s="213"/>
      <c r="F640" s="213"/>
      <c r="G640" s="213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3"/>
      <c r="T640" s="213"/>
    </row>
    <row r="641" spans="1:20" x14ac:dyDescent="0.25">
      <c r="A641" s="213"/>
      <c r="B641" s="213"/>
      <c r="C641" s="213"/>
      <c r="D641" s="213"/>
      <c r="E641" s="213"/>
      <c r="F641" s="213"/>
      <c r="G641" s="213"/>
      <c r="H641" s="213"/>
      <c r="I641" s="213"/>
      <c r="J641" s="213"/>
      <c r="K641" s="213"/>
      <c r="L641" s="213"/>
      <c r="M641" s="213"/>
      <c r="N641" s="213"/>
      <c r="O641" s="213"/>
      <c r="P641" s="213"/>
      <c r="Q641" s="213"/>
      <c r="R641" s="213"/>
      <c r="S641" s="213"/>
      <c r="T641" s="213"/>
    </row>
    <row r="642" spans="1:20" x14ac:dyDescent="0.25">
      <c r="A642" s="213"/>
      <c r="B642" s="213"/>
      <c r="C642" s="213"/>
      <c r="D642" s="213"/>
      <c r="E642" s="213"/>
      <c r="F642" s="213"/>
      <c r="G642" s="213"/>
      <c r="H642" s="213"/>
      <c r="I642" s="213"/>
      <c r="J642" s="213"/>
      <c r="K642" s="213"/>
      <c r="L642" s="213"/>
      <c r="M642" s="213"/>
      <c r="N642" s="213"/>
      <c r="O642" s="213"/>
      <c r="P642" s="213"/>
      <c r="Q642" s="213"/>
      <c r="R642" s="213"/>
      <c r="S642" s="213"/>
      <c r="T642" s="213"/>
    </row>
    <row r="643" spans="1:20" x14ac:dyDescent="0.25">
      <c r="A643" s="213"/>
      <c r="B643" s="213"/>
      <c r="C643" s="213"/>
      <c r="D643" s="213"/>
      <c r="E643" s="213"/>
      <c r="F643" s="213"/>
      <c r="G643" s="213"/>
      <c r="H643" s="213"/>
      <c r="I643" s="213"/>
      <c r="J643" s="213"/>
      <c r="K643" s="213"/>
      <c r="L643" s="213"/>
      <c r="M643" s="213"/>
      <c r="N643" s="213"/>
      <c r="O643" s="213"/>
      <c r="P643" s="213"/>
      <c r="Q643" s="213"/>
      <c r="R643" s="213"/>
      <c r="S643" s="213"/>
      <c r="T643" s="213"/>
    </row>
    <row r="644" spans="1:20" x14ac:dyDescent="0.25">
      <c r="A644" s="213"/>
      <c r="B644" s="213"/>
      <c r="C644" s="213"/>
      <c r="D644" s="213"/>
      <c r="E644" s="213"/>
      <c r="F644" s="213"/>
      <c r="G644" s="213"/>
      <c r="H644" s="213"/>
      <c r="I644" s="213"/>
      <c r="J644" s="213"/>
      <c r="K644" s="213"/>
      <c r="L644" s="213"/>
      <c r="M644" s="213"/>
      <c r="N644" s="213"/>
      <c r="O644" s="213"/>
      <c r="P644" s="213"/>
      <c r="Q644" s="213"/>
      <c r="R644" s="213"/>
      <c r="S644" s="213"/>
      <c r="T644" s="213"/>
    </row>
    <row r="645" spans="1:20" x14ac:dyDescent="0.25">
      <c r="A645" s="213"/>
      <c r="B645" s="213"/>
      <c r="C645" s="213"/>
      <c r="D645" s="213"/>
      <c r="E645" s="213"/>
      <c r="F645" s="213"/>
      <c r="G645" s="213"/>
      <c r="H645" s="213"/>
      <c r="I645" s="213"/>
      <c r="J645" s="213"/>
      <c r="K645" s="213"/>
      <c r="L645" s="213"/>
      <c r="M645" s="213"/>
      <c r="N645" s="213"/>
      <c r="O645" s="213"/>
      <c r="P645" s="213"/>
      <c r="Q645" s="213"/>
      <c r="R645" s="213"/>
      <c r="S645" s="213"/>
      <c r="T645" s="213"/>
    </row>
    <row r="646" spans="1:20" x14ac:dyDescent="0.25">
      <c r="A646" s="213"/>
      <c r="B646" s="213"/>
      <c r="C646" s="213"/>
      <c r="D646" s="213"/>
      <c r="E646" s="213"/>
      <c r="F646" s="213"/>
      <c r="G646" s="213"/>
      <c r="H646" s="213"/>
      <c r="I646" s="213"/>
      <c r="J646" s="213"/>
      <c r="K646" s="213"/>
      <c r="L646" s="213"/>
      <c r="M646" s="213"/>
      <c r="N646" s="213"/>
      <c r="O646" s="213"/>
      <c r="P646" s="213"/>
      <c r="Q646" s="213"/>
      <c r="R646" s="213"/>
      <c r="S646" s="213"/>
      <c r="T646" s="213"/>
    </row>
    <row r="647" spans="1:20" x14ac:dyDescent="0.25">
      <c r="A647" s="213"/>
      <c r="B647" s="213"/>
      <c r="C647" s="213"/>
      <c r="D647" s="213"/>
      <c r="E647" s="213"/>
      <c r="F647" s="213"/>
      <c r="G647" s="213"/>
      <c r="H647" s="213"/>
      <c r="I647" s="213"/>
      <c r="J647" s="213"/>
      <c r="K647" s="213"/>
      <c r="L647" s="213"/>
      <c r="M647" s="213"/>
      <c r="N647" s="213"/>
      <c r="O647" s="213"/>
      <c r="P647" s="213"/>
      <c r="Q647" s="213"/>
      <c r="R647" s="213"/>
      <c r="S647" s="213"/>
      <c r="T647" s="213"/>
    </row>
    <row r="648" spans="1:20" x14ac:dyDescent="0.25">
      <c r="A648" s="213"/>
      <c r="B648" s="213"/>
      <c r="C648" s="213"/>
      <c r="D648" s="213"/>
      <c r="E648" s="213"/>
      <c r="F648" s="213"/>
      <c r="G648" s="213"/>
      <c r="H648" s="213"/>
      <c r="I648" s="213"/>
      <c r="J648" s="213"/>
      <c r="K648" s="213"/>
      <c r="L648" s="213"/>
      <c r="M648" s="213"/>
      <c r="N648" s="213"/>
      <c r="O648" s="213"/>
      <c r="P648" s="213"/>
      <c r="Q648" s="213"/>
      <c r="R648" s="213"/>
      <c r="S648" s="213"/>
      <c r="T648" s="213"/>
    </row>
    <row r="649" spans="1:20" x14ac:dyDescent="0.25">
      <c r="A649" s="213"/>
      <c r="B649" s="213"/>
      <c r="C649" s="213"/>
      <c r="D649" s="213"/>
      <c r="E649" s="213"/>
      <c r="F649" s="213"/>
      <c r="G649" s="213"/>
      <c r="H649" s="213"/>
      <c r="I649" s="213"/>
      <c r="J649" s="213"/>
      <c r="K649" s="213"/>
      <c r="L649" s="213"/>
      <c r="M649" s="213"/>
      <c r="N649" s="213"/>
      <c r="O649" s="213"/>
      <c r="P649" s="213"/>
      <c r="Q649" s="213"/>
      <c r="R649" s="213"/>
      <c r="S649" s="213"/>
      <c r="T649" s="213"/>
    </row>
    <row r="650" spans="1:20" x14ac:dyDescent="0.25">
      <c r="A650" s="213"/>
      <c r="B650" s="213"/>
      <c r="C650" s="213"/>
      <c r="D650" s="213"/>
      <c r="E650" s="213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</row>
    <row r="651" spans="1:20" x14ac:dyDescent="0.25">
      <c r="A651" s="213"/>
      <c r="B651" s="213"/>
      <c r="C651" s="213"/>
      <c r="D651" s="213"/>
      <c r="E651" s="213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</row>
    <row r="652" spans="1:20" x14ac:dyDescent="0.25">
      <c r="A652" s="213"/>
      <c r="B652" s="213"/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</row>
    <row r="653" spans="1:20" x14ac:dyDescent="0.25">
      <c r="A653" s="213"/>
      <c r="B653" s="213"/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</row>
    <row r="654" spans="1:20" x14ac:dyDescent="0.25">
      <c r="A654" s="213"/>
      <c r="B654" s="213"/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</row>
    <row r="655" spans="1:20" x14ac:dyDescent="0.25">
      <c r="A655" s="213"/>
      <c r="B655" s="213"/>
      <c r="C655" s="213"/>
      <c r="D655" s="213"/>
      <c r="E655" s="213"/>
      <c r="F655" s="213"/>
      <c r="G655" s="213"/>
      <c r="H655" s="213"/>
      <c r="I655" s="213"/>
      <c r="J655" s="213"/>
      <c r="K655" s="213"/>
      <c r="L655" s="213"/>
      <c r="M655" s="213"/>
      <c r="N655" s="213"/>
      <c r="O655" s="213"/>
      <c r="P655" s="213"/>
      <c r="Q655" s="213"/>
      <c r="R655" s="213"/>
      <c r="S655" s="213"/>
      <c r="T655" s="213"/>
    </row>
    <row r="656" spans="1:20" x14ac:dyDescent="0.25">
      <c r="A656" s="213"/>
      <c r="B656" s="213"/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</row>
    <row r="657" spans="1:20" x14ac:dyDescent="0.25">
      <c r="A657" s="213"/>
      <c r="B657" s="213"/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</row>
    <row r="658" spans="1:20" x14ac:dyDescent="0.25">
      <c r="A658" s="213"/>
      <c r="B658" s="213"/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</row>
    <row r="659" spans="1:20" x14ac:dyDescent="0.25">
      <c r="A659" s="213"/>
      <c r="B659" s="213"/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</row>
    <row r="660" spans="1:20" x14ac:dyDescent="0.25">
      <c r="A660" s="213"/>
      <c r="B660" s="213"/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</row>
    <row r="661" spans="1:20" x14ac:dyDescent="0.25">
      <c r="A661" s="213"/>
      <c r="B661" s="213"/>
      <c r="C661" s="213"/>
      <c r="D661" s="213"/>
      <c r="E661" s="213"/>
      <c r="F661" s="213"/>
      <c r="G661" s="213"/>
      <c r="H661" s="213"/>
      <c r="I661" s="213"/>
      <c r="J661" s="213"/>
      <c r="K661" s="213"/>
      <c r="L661" s="213"/>
      <c r="M661" s="213"/>
      <c r="N661" s="213"/>
      <c r="O661" s="213"/>
      <c r="P661" s="213"/>
      <c r="Q661" s="213"/>
      <c r="R661" s="213"/>
      <c r="S661" s="213"/>
      <c r="T661" s="213"/>
    </row>
    <row r="662" spans="1:20" x14ac:dyDescent="0.25">
      <c r="A662" s="213"/>
      <c r="B662" s="213"/>
      <c r="C662" s="213"/>
      <c r="D662" s="213"/>
      <c r="E662" s="213"/>
      <c r="F662" s="213"/>
      <c r="G662" s="213"/>
      <c r="H662" s="213"/>
      <c r="I662" s="213"/>
      <c r="J662" s="213"/>
      <c r="K662" s="213"/>
      <c r="L662" s="213"/>
      <c r="M662" s="213"/>
      <c r="N662" s="213"/>
      <c r="O662" s="213"/>
      <c r="P662" s="213"/>
      <c r="Q662" s="213"/>
      <c r="R662" s="213"/>
      <c r="S662" s="213"/>
      <c r="T662" s="213"/>
    </row>
    <row r="663" spans="1:20" x14ac:dyDescent="0.25">
      <c r="A663" s="213"/>
      <c r="B663" s="213"/>
      <c r="C663" s="213"/>
      <c r="D663" s="213"/>
      <c r="E663" s="213"/>
      <c r="F663" s="213"/>
      <c r="G663" s="213"/>
      <c r="H663" s="213"/>
      <c r="I663" s="213"/>
      <c r="J663" s="213"/>
      <c r="K663" s="213"/>
      <c r="L663" s="213"/>
      <c r="M663" s="213"/>
      <c r="N663" s="213"/>
      <c r="O663" s="213"/>
      <c r="P663" s="213"/>
      <c r="Q663" s="213"/>
      <c r="R663" s="213"/>
      <c r="S663" s="213"/>
      <c r="T663" s="213"/>
    </row>
    <row r="664" spans="1:20" x14ac:dyDescent="0.25">
      <c r="A664" s="213"/>
      <c r="B664" s="213"/>
      <c r="C664" s="213"/>
      <c r="D664" s="213"/>
      <c r="E664" s="213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</row>
    <row r="665" spans="1:20" x14ac:dyDescent="0.25">
      <c r="A665" s="213"/>
      <c r="B665" s="213"/>
      <c r="C665" s="213"/>
      <c r="D665" s="213"/>
      <c r="E665" s="213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</row>
    <row r="666" spans="1:20" x14ac:dyDescent="0.25">
      <c r="A666" s="213"/>
      <c r="B666" s="213"/>
      <c r="C666" s="213"/>
      <c r="D666" s="213"/>
      <c r="E666" s="213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</row>
    <row r="667" spans="1:20" x14ac:dyDescent="0.25">
      <c r="A667" s="213"/>
      <c r="B667" s="213"/>
      <c r="C667" s="213"/>
      <c r="D667" s="213"/>
      <c r="E667" s="213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</row>
    <row r="668" spans="1:20" x14ac:dyDescent="0.25">
      <c r="A668" s="213"/>
      <c r="B668" s="213"/>
      <c r="C668" s="213"/>
      <c r="D668" s="213"/>
      <c r="E668" s="213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</row>
    <row r="669" spans="1:20" x14ac:dyDescent="0.25">
      <c r="A669" s="213"/>
      <c r="B669" s="213"/>
      <c r="C669" s="213"/>
      <c r="D669" s="213"/>
      <c r="E669" s="213"/>
      <c r="F669" s="213"/>
      <c r="G669" s="213"/>
      <c r="H669" s="213"/>
      <c r="I669" s="213"/>
      <c r="J669" s="213"/>
      <c r="K669" s="213"/>
      <c r="L669" s="213"/>
      <c r="M669" s="213"/>
      <c r="N669" s="213"/>
      <c r="O669" s="213"/>
      <c r="P669" s="213"/>
      <c r="Q669" s="213"/>
      <c r="R669" s="213"/>
      <c r="S669" s="213"/>
      <c r="T669" s="213"/>
    </row>
    <row r="670" spans="1:20" x14ac:dyDescent="0.25">
      <c r="A670" s="213"/>
      <c r="B670" s="213"/>
      <c r="C670" s="213"/>
      <c r="D670" s="213"/>
      <c r="E670" s="213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3"/>
      <c r="T670" s="213"/>
    </row>
    <row r="671" spans="1:20" x14ac:dyDescent="0.25">
      <c r="A671" s="213"/>
      <c r="B671" s="213"/>
      <c r="C671" s="213"/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3"/>
      <c r="T671" s="213"/>
    </row>
    <row r="672" spans="1:20" x14ac:dyDescent="0.25">
      <c r="A672" s="213"/>
      <c r="B672" s="213"/>
      <c r="C672" s="213"/>
      <c r="D672" s="213"/>
      <c r="E672" s="213"/>
      <c r="F672" s="213"/>
      <c r="G672" s="213"/>
      <c r="H672" s="213"/>
      <c r="I672" s="213"/>
      <c r="J672" s="213"/>
      <c r="K672" s="213"/>
      <c r="L672" s="213"/>
      <c r="M672" s="213"/>
      <c r="N672" s="213"/>
      <c r="O672" s="213"/>
      <c r="P672" s="213"/>
      <c r="Q672" s="213"/>
      <c r="R672" s="213"/>
      <c r="S672" s="213"/>
      <c r="T672" s="213"/>
    </row>
    <row r="673" spans="1:20" x14ac:dyDescent="0.25">
      <c r="A673" s="213"/>
      <c r="B673" s="213"/>
      <c r="C673" s="213"/>
      <c r="D673" s="213"/>
      <c r="E673" s="213"/>
      <c r="F673" s="213"/>
      <c r="G673" s="213"/>
      <c r="H673" s="213"/>
      <c r="I673" s="213"/>
      <c r="J673" s="213"/>
      <c r="K673" s="213"/>
      <c r="L673" s="213"/>
      <c r="M673" s="213"/>
      <c r="N673" s="213"/>
      <c r="O673" s="213"/>
      <c r="P673" s="213"/>
      <c r="Q673" s="213"/>
      <c r="R673" s="213"/>
      <c r="S673" s="213"/>
      <c r="T673" s="213"/>
    </row>
    <row r="674" spans="1:20" x14ac:dyDescent="0.25">
      <c r="A674" s="213"/>
      <c r="B674" s="213"/>
      <c r="C674" s="213"/>
      <c r="D674" s="213"/>
      <c r="E674" s="213"/>
      <c r="F674" s="213"/>
      <c r="G674" s="213"/>
      <c r="H674" s="213"/>
      <c r="I674" s="213"/>
      <c r="J674" s="213"/>
      <c r="K674" s="213"/>
      <c r="L674" s="213"/>
      <c r="M674" s="213"/>
      <c r="N674" s="213"/>
      <c r="O674" s="213"/>
      <c r="P674" s="213"/>
      <c r="Q674" s="213"/>
      <c r="R674" s="213"/>
      <c r="S674" s="213"/>
      <c r="T674" s="213"/>
    </row>
    <row r="675" spans="1:20" x14ac:dyDescent="0.25">
      <c r="A675" s="213"/>
      <c r="B675" s="213"/>
      <c r="C675" s="213"/>
      <c r="D675" s="213"/>
      <c r="E675" s="213"/>
      <c r="F675" s="213"/>
      <c r="G675" s="213"/>
      <c r="H675" s="213"/>
      <c r="I675" s="213"/>
      <c r="J675" s="213"/>
      <c r="K675" s="213"/>
      <c r="L675" s="213"/>
      <c r="M675" s="213"/>
      <c r="N675" s="213"/>
      <c r="O675" s="213"/>
      <c r="P675" s="213"/>
      <c r="Q675" s="213"/>
      <c r="R675" s="213"/>
      <c r="S675" s="213"/>
      <c r="T675" s="213"/>
    </row>
    <row r="676" spans="1:20" x14ac:dyDescent="0.25">
      <c r="A676" s="213"/>
      <c r="B676" s="213"/>
      <c r="C676" s="213"/>
      <c r="D676" s="213"/>
      <c r="E676" s="213"/>
      <c r="F676" s="213"/>
      <c r="G676" s="213"/>
      <c r="H676" s="213"/>
      <c r="I676" s="213"/>
      <c r="J676" s="213"/>
      <c r="K676" s="213"/>
      <c r="L676" s="213"/>
      <c r="M676" s="213"/>
      <c r="N676" s="213"/>
      <c r="O676" s="213"/>
      <c r="P676" s="213"/>
      <c r="Q676" s="213"/>
      <c r="R676" s="213"/>
      <c r="S676" s="213"/>
      <c r="T676" s="213"/>
    </row>
    <row r="677" spans="1:20" x14ac:dyDescent="0.25">
      <c r="A677" s="213"/>
      <c r="B677" s="213"/>
      <c r="C677" s="213"/>
      <c r="D677" s="213"/>
      <c r="E677" s="213"/>
      <c r="F677" s="213"/>
      <c r="G677" s="213"/>
      <c r="H677" s="213"/>
      <c r="I677" s="213"/>
      <c r="J677" s="213"/>
      <c r="K677" s="213"/>
      <c r="L677" s="213"/>
      <c r="M677" s="213"/>
      <c r="N677" s="213"/>
      <c r="O677" s="213"/>
      <c r="P677" s="213"/>
      <c r="Q677" s="213"/>
      <c r="R677" s="213"/>
      <c r="S677" s="213"/>
      <c r="T677" s="213"/>
    </row>
    <row r="678" spans="1:20" x14ac:dyDescent="0.25">
      <c r="A678" s="213"/>
      <c r="B678" s="213"/>
      <c r="C678" s="213"/>
      <c r="D678" s="213"/>
      <c r="E678" s="213"/>
      <c r="F678" s="213"/>
      <c r="G678" s="213"/>
      <c r="H678" s="213"/>
      <c r="I678" s="213"/>
      <c r="J678" s="213"/>
      <c r="K678" s="213"/>
      <c r="L678" s="213"/>
      <c r="M678" s="213"/>
      <c r="N678" s="213"/>
      <c r="O678" s="213"/>
      <c r="P678" s="213"/>
      <c r="Q678" s="213"/>
      <c r="R678" s="213"/>
      <c r="S678" s="213"/>
      <c r="T678" s="213"/>
    </row>
    <row r="679" spans="1:20" x14ac:dyDescent="0.25">
      <c r="A679" s="213"/>
      <c r="B679" s="213"/>
      <c r="C679" s="213"/>
      <c r="D679" s="213"/>
      <c r="E679" s="213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3"/>
      <c r="T679" s="213"/>
    </row>
    <row r="680" spans="1:20" x14ac:dyDescent="0.25">
      <c r="A680" s="213"/>
      <c r="B680" s="213"/>
      <c r="C680" s="213"/>
      <c r="D680" s="213"/>
      <c r="E680" s="213"/>
      <c r="F680" s="213"/>
      <c r="G680" s="213"/>
      <c r="H680" s="213"/>
      <c r="I680" s="213"/>
      <c r="J680" s="213"/>
      <c r="K680" s="213"/>
      <c r="L680" s="213"/>
      <c r="M680" s="213"/>
      <c r="N680" s="213"/>
      <c r="O680" s="213"/>
      <c r="P680" s="213"/>
      <c r="Q680" s="213"/>
      <c r="R680" s="213"/>
      <c r="S680" s="213"/>
      <c r="T680" s="213"/>
    </row>
    <row r="681" spans="1:20" x14ac:dyDescent="0.25">
      <c r="A681" s="213"/>
      <c r="B681" s="213"/>
      <c r="C681" s="213"/>
      <c r="D681" s="213"/>
      <c r="E681" s="213"/>
      <c r="F681" s="213"/>
      <c r="G681" s="213"/>
      <c r="H681" s="213"/>
      <c r="I681" s="213"/>
      <c r="J681" s="213"/>
      <c r="K681" s="213"/>
      <c r="L681" s="213"/>
      <c r="M681" s="213"/>
      <c r="N681" s="213"/>
      <c r="O681" s="213"/>
      <c r="P681" s="213"/>
      <c r="Q681" s="213"/>
      <c r="R681" s="213"/>
      <c r="S681" s="213"/>
      <c r="T681" s="213"/>
    </row>
    <row r="682" spans="1:20" x14ac:dyDescent="0.25">
      <c r="A682" s="213"/>
      <c r="B682" s="213"/>
      <c r="C682" s="213"/>
      <c r="D682" s="213"/>
      <c r="E682" s="213"/>
      <c r="F682" s="213"/>
      <c r="G682" s="213"/>
      <c r="H682" s="213"/>
      <c r="I682" s="213"/>
      <c r="J682" s="213"/>
      <c r="K682" s="213"/>
      <c r="L682" s="213"/>
      <c r="M682" s="213"/>
      <c r="N682" s="213"/>
      <c r="O682" s="213"/>
      <c r="P682" s="213"/>
      <c r="Q682" s="213"/>
      <c r="R682" s="213"/>
      <c r="S682" s="213"/>
      <c r="T682" s="213"/>
    </row>
    <row r="683" spans="1:20" x14ac:dyDescent="0.25">
      <c r="A683" s="213"/>
      <c r="B683" s="213"/>
      <c r="C683" s="213"/>
      <c r="D683" s="213"/>
      <c r="E683" s="213"/>
      <c r="F683" s="213"/>
      <c r="G683" s="213"/>
      <c r="H683" s="213"/>
      <c r="I683" s="213"/>
      <c r="J683" s="213"/>
      <c r="K683" s="213"/>
      <c r="L683" s="213"/>
      <c r="M683" s="213"/>
      <c r="N683" s="213"/>
      <c r="O683" s="213"/>
      <c r="P683" s="213"/>
      <c r="Q683" s="213"/>
      <c r="R683" s="213"/>
      <c r="S683" s="213"/>
      <c r="T683" s="213"/>
    </row>
    <row r="684" spans="1:20" x14ac:dyDescent="0.25">
      <c r="A684" s="213"/>
      <c r="B684" s="213"/>
      <c r="C684" s="213"/>
      <c r="D684" s="213"/>
      <c r="E684" s="213"/>
      <c r="F684" s="213"/>
      <c r="G684" s="213"/>
      <c r="H684" s="213"/>
      <c r="I684" s="213"/>
      <c r="J684" s="213"/>
      <c r="K684" s="213"/>
      <c r="L684" s="213"/>
      <c r="M684" s="213"/>
      <c r="N684" s="213"/>
      <c r="O684" s="213"/>
      <c r="P684" s="213"/>
      <c r="Q684" s="213"/>
      <c r="R684" s="213"/>
      <c r="S684" s="213"/>
      <c r="T684" s="213"/>
    </row>
    <row r="685" spans="1:20" x14ac:dyDescent="0.25">
      <c r="A685" s="213"/>
      <c r="B685" s="213"/>
      <c r="C685" s="213"/>
      <c r="D685" s="213"/>
      <c r="E685" s="213"/>
      <c r="F685" s="213"/>
      <c r="G685" s="213"/>
      <c r="H685" s="213"/>
      <c r="I685" s="213"/>
      <c r="J685" s="213"/>
      <c r="K685" s="213"/>
      <c r="L685" s="213"/>
      <c r="M685" s="213"/>
      <c r="N685" s="213"/>
      <c r="O685" s="213"/>
      <c r="P685" s="213"/>
      <c r="Q685" s="213"/>
      <c r="R685" s="213"/>
      <c r="S685" s="213"/>
      <c r="T685" s="213"/>
    </row>
    <row r="686" spans="1:20" x14ac:dyDescent="0.25">
      <c r="A686" s="213"/>
      <c r="B686" s="213"/>
      <c r="C686" s="213"/>
      <c r="D686" s="213"/>
      <c r="E686" s="213"/>
      <c r="F686" s="213"/>
      <c r="G686" s="213"/>
      <c r="H686" s="213"/>
      <c r="I686" s="213"/>
      <c r="J686" s="213"/>
      <c r="K686" s="213"/>
      <c r="L686" s="213"/>
      <c r="M686" s="213"/>
      <c r="N686" s="213"/>
      <c r="O686" s="213"/>
      <c r="P686" s="213"/>
      <c r="Q686" s="213"/>
      <c r="R686" s="213"/>
      <c r="S686" s="213"/>
      <c r="T686" s="213"/>
    </row>
    <row r="687" spans="1:20" x14ac:dyDescent="0.25">
      <c r="A687" s="213"/>
      <c r="B687" s="213"/>
      <c r="C687" s="213"/>
      <c r="D687" s="213"/>
      <c r="E687" s="213"/>
      <c r="F687" s="213"/>
      <c r="G687" s="213"/>
      <c r="H687" s="213"/>
      <c r="I687" s="213"/>
      <c r="J687" s="213"/>
      <c r="K687" s="213"/>
      <c r="L687" s="213"/>
      <c r="M687" s="213"/>
      <c r="N687" s="213"/>
      <c r="O687" s="213"/>
      <c r="P687" s="213"/>
      <c r="Q687" s="213"/>
      <c r="R687" s="213"/>
      <c r="S687" s="213"/>
      <c r="T687" s="213"/>
    </row>
    <row r="688" spans="1:20" x14ac:dyDescent="0.25">
      <c r="A688" s="213"/>
      <c r="B688" s="213"/>
      <c r="C688" s="213"/>
      <c r="D688" s="213"/>
      <c r="E688" s="213"/>
      <c r="F688" s="213"/>
      <c r="G688" s="213"/>
      <c r="H688" s="213"/>
      <c r="I688" s="213"/>
      <c r="J688" s="213"/>
      <c r="K688" s="213"/>
      <c r="L688" s="213"/>
      <c r="M688" s="213"/>
      <c r="N688" s="213"/>
      <c r="O688" s="213"/>
      <c r="P688" s="213"/>
      <c r="Q688" s="213"/>
      <c r="R688" s="213"/>
      <c r="S688" s="213"/>
      <c r="T688" s="213"/>
    </row>
    <row r="689" spans="1:20" x14ac:dyDescent="0.25">
      <c r="A689" s="213"/>
      <c r="B689" s="213"/>
      <c r="C689" s="213"/>
      <c r="D689" s="213"/>
      <c r="E689" s="213"/>
      <c r="F689" s="213"/>
      <c r="G689" s="213"/>
      <c r="H689" s="213"/>
      <c r="I689" s="213"/>
      <c r="J689" s="213"/>
      <c r="K689" s="213"/>
      <c r="L689" s="213"/>
      <c r="M689" s="213"/>
      <c r="N689" s="213"/>
      <c r="O689" s="213"/>
      <c r="P689" s="213"/>
      <c r="Q689" s="213"/>
      <c r="R689" s="213"/>
      <c r="S689" s="213"/>
      <c r="T689" s="213"/>
    </row>
    <row r="690" spans="1:20" x14ac:dyDescent="0.25">
      <c r="A690" s="213"/>
      <c r="B690" s="213"/>
      <c r="C690" s="213"/>
      <c r="D690" s="213"/>
      <c r="E690" s="213"/>
      <c r="F690" s="213"/>
      <c r="G690" s="213"/>
      <c r="H690" s="213"/>
      <c r="I690" s="213"/>
      <c r="J690" s="213"/>
      <c r="K690" s="213"/>
      <c r="L690" s="213"/>
      <c r="M690" s="213"/>
      <c r="N690" s="213"/>
      <c r="O690" s="213"/>
      <c r="P690" s="213"/>
      <c r="Q690" s="213"/>
      <c r="R690" s="213"/>
      <c r="S690" s="213"/>
      <c r="T690" s="213"/>
    </row>
    <row r="691" spans="1:20" x14ac:dyDescent="0.25">
      <c r="A691" s="213"/>
      <c r="B691" s="213"/>
      <c r="C691" s="213"/>
      <c r="D691" s="213"/>
      <c r="E691" s="213"/>
      <c r="F691" s="213"/>
      <c r="G691" s="213"/>
      <c r="H691" s="213"/>
      <c r="I691" s="213"/>
      <c r="J691" s="213"/>
      <c r="K691" s="213"/>
      <c r="L691" s="213"/>
      <c r="M691" s="213"/>
      <c r="N691" s="213"/>
      <c r="O691" s="213"/>
      <c r="P691" s="213"/>
      <c r="Q691" s="213"/>
      <c r="R691" s="213"/>
      <c r="S691" s="213"/>
      <c r="T691" s="213"/>
    </row>
    <row r="692" spans="1:20" x14ac:dyDescent="0.25">
      <c r="A692" s="213"/>
      <c r="B692" s="213"/>
      <c r="C692" s="213"/>
      <c r="D692" s="213"/>
      <c r="E692" s="213"/>
      <c r="F692" s="213"/>
      <c r="G692" s="213"/>
      <c r="H692" s="213"/>
      <c r="I692" s="213"/>
      <c r="J692" s="213"/>
      <c r="K692" s="213"/>
      <c r="L692" s="213"/>
      <c r="M692" s="213"/>
      <c r="N692" s="213"/>
      <c r="O692" s="213"/>
      <c r="P692" s="213"/>
      <c r="Q692" s="213"/>
      <c r="R692" s="213"/>
      <c r="S692" s="213"/>
      <c r="T692" s="213"/>
    </row>
    <row r="693" spans="1:20" x14ac:dyDescent="0.25">
      <c r="A693" s="213"/>
      <c r="B693" s="213"/>
      <c r="C693" s="213"/>
      <c r="D693" s="213"/>
      <c r="E693" s="213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3"/>
      <c r="T693" s="213"/>
    </row>
    <row r="694" spans="1:20" x14ac:dyDescent="0.25">
      <c r="A694" s="213"/>
      <c r="B694" s="213"/>
      <c r="C694" s="213"/>
      <c r="D694" s="213"/>
      <c r="E694" s="213"/>
      <c r="F694" s="213"/>
      <c r="G694" s="213"/>
      <c r="H694" s="213"/>
      <c r="I694" s="213"/>
      <c r="J694" s="213"/>
      <c r="K694" s="213"/>
      <c r="L694" s="213"/>
      <c r="M694" s="213"/>
      <c r="N694" s="213"/>
      <c r="O694" s="213"/>
      <c r="P694" s="213"/>
      <c r="Q694" s="213"/>
      <c r="R694" s="213"/>
      <c r="S694" s="213"/>
      <c r="T694" s="213"/>
    </row>
    <row r="695" spans="1:20" x14ac:dyDescent="0.25">
      <c r="A695" s="213"/>
      <c r="B695" s="213"/>
      <c r="C695" s="213"/>
      <c r="D695" s="213"/>
      <c r="E695" s="213"/>
      <c r="F695" s="213"/>
      <c r="G695" s="213"/>
      <c r="H695" s="213"/>
      <c r="I695" s="213"/>
      <c r="J695" s="213"/>
      <c r="K695" s="213"/>
      <c r="L695" s="213"/>
      <c r="M695" s="213"/>
      <c r="N695" s="213"/>
      <c r="O695" s="213"/>
      <c r="P695" s="213"/>
      <c r="Q695" s="213"/>
      <c r="R695" s="213"/>
      <c r="S695" s="213"/>
      <c r="T695" s="213"/>
    </row>
    <row r="696" spans="1:20" x14ac:dyDescent="0.25">
      <c r="A696" s="213"/>
      <c r="B696" s="213"/>
      <c r="C696" s="213"/>
      <c r="D696" s="213"/>
      <c r="E696" s="213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3"/>
      <c r="T696" s="213"/>
    </row>
    <row r="697" spans="1:20" x14ac:dyDescent="0.25">
      <c r="A697" s="213"/>
      <c r="B697" s="213"/>
      <c r="C697" s="213"/>
      <c r="D697" s="213"/>
      <c r="E697" s="213"/>
      <c r="F697" s="213"/>
      <c r="G697" s="213"/>
      <c r="H697" s="213"/>
      <c r="I697" s="213"/>
      <c r="J697" s="213"/>
      <c r="K697" s="213"/>
      <c r="L697" s="213"/>
      <c r="M697" s="213"/>
      <c r="N697" s="213"/>
      <c r="O697" s="213"/>
      <c r="P697" s="213"/>
      <c r="Q697" s="213"/>
      <c r="R697" s="213"/>
      <c r="S697" s="213"/>
      <c r="T697" s="213"/>
    </row>
    <row r="698" spans="1:20" x14ac:dyDescent="0.25">
      <c r="A698" s="213"/>
      <c r="B698" s="213"/>
      <c r="C698" s="213"/>
      <c r="D698" s="213"/>
      <c r="E698" s="213"/>
      <c r="F698" s="213"/>
      <c r="G698" s="213"/>
      <c r="H698" s="213"/>
      <c r="I698" s="213"/>
      <c r="J698" s="213"/>
      <c r="K698" s="213"/>
      <c r="L698" s="213"/>
      <c r="M698" s="213"/>
      <c r="N698" s="213"/>
      <c r="O698" s="213"/>
      <c r="P698" s="213"/>
      <c r="Q698" s="213"/>
      <c r="R698" s="213"/>
      <c r="S698" s="213"/>
      <c r="T698" s="213"/>
    </row>
    <row r="699" spans="1:20" x14ac:dyDescent="0.25">
      <c r="A699" s="213"/>
      <c r="B699" s="213"/>
      <c r="C699" s="213"/>
      <c r="D699" s="213"/>
      <c r="E699" s="213"/>
      <c r="F699" s="213"/>
      <c r="G699" s="213"/>
      <c r="H699" s="213"/>
      <c r="I699" s="213"/>
      <c r="J699" s="213"/>
      <c r="K699" s="213"/>
      <c r="L699" s="213"/>
      <c r="M699" s="213"/>
      <c r="N699" s="213"/>
      <c r="O699" s="213"/>
      <c r="P699" s="213"/>
      <c r="Q699" s="213"/>
      <c r="R699" s="213"/>
      <c r="S699" s="213"/>
      <c r="T699" s="213"/>
    </row>
    <row r="700" spans="1:20" x14ac:dyDescent="0.25">
      <c r="A700" s="213"/>
      <c r="B700" s="213"/>
      <c r="C700" s="213"/>
      <c r="D700" s="213"/>
      <c r="E700" s="213"/>
      <c r="F700" s="213"/>
      <c r="G700" s="213"/>
      <c r="H700" s="213"/>
      <c r="I700" s="213"/>
      <c r="J700" s="213"/>
      <c r="K700" s="213"/>
      <c r="L700" s="213"/>
      <c r="M700" s="213"/>
      <c r="N700" s="213"/>
      <c r="O700" s="213"/>
      <c r="P700" s="213"/>
      <c r="Q700" s="213"/>
      <c r="R700" s="213"/>
      <c r="S700" s="213"/>
      <c r="T700" s="213"/>
    </row>
    <row r="701" spans="1:20" x14ac:dyDescent="0.25">
      <c r="A701" s="213"/>
      <c r="B701" s="213"/>
      <c r="C701" s="213"/>
      <c r="D701" s="213"/>
      <c r="E701" s="213"/>
      <c r="F701" s="213"/>
      <c r="G701" s="213"/>
      <c r="H701" s="213"/>
      <c r="I701" s="213"/>
      <c r="J701" s="213"/>
      <c r="K701" s="213"/>
      <c r="L701" s="213"/>
      <c r="M701" s="213"/>
      <c r="N701" s="213"/>
      <c r="O701" s="213"/>
      <c r="P701" s="213"/>
      <c r="Q701" s="213"/>
      <c r="R701" s="213"/>
      <c r="S701" s="213"/>
      <c r="T701" s="213"/>
    </row>
    <row r="702" spans="1:20" x14ac:dyDescent="0.25">
      <c r="A702" s="213"/>
      <c r="B702" s="213"/>
      <c r="C702" s="213"/>
      <c r="D702" s="213"/>
      <c r="E702" s="213"/>
      <c r="F702" s="213"/>
      <c r="G702" s="213"/>
      <c r="H702" s="213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</row>
    <row r="703" spans="1:20" x14ac:dyDescent="0.25">
      <c r="A703" s="213"/>
      <c r="B703" s="213"/>
      <c r="C703" s="213"/>
      <c r="D703" s="213"/>
      <c r="E703" s="213"/>
      <c r="F703" s="213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</row>
    <row r="704" spans="1:20" x14ac:dyDescent="0.25">
      <c r="A704" s="213"/>
      <c r="B704" s="213"/>
      <c r="C704" s="213"/>
      <c r="D704" s="213"/>
      <c r="E704" s="213"/>
      <c r="F704" s="213"/>
      <c r="G704" s="213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</row>
    <row r="705" spans="1:20" x14ac:dyDescent="0.25">
      <c r="A705" s="213"/>
      <c r="B705" s="213"/>
      <c r="C705" s="213"/>
      <c r="D705" s="213"/>
      <c r="E705" s="213"/>
      <c r="F705" s="213"/>
      <c r="G705" s="213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</row>
    <row r="706" spans="1:20" x14ac:dyDescent="0.25">
      <c r="A706" s="213"/>
      <c r="B706" s="213"/>
      <c r="C706" s="213"/>
      <c r="D706" s="213"/>
      <c r="E706" s="213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</row>
    <row r="707" spans="1:20" x14ac:dyDescent="0.25">
      <c r="A707" s="213"/>
      <c r="B707" s="213"/>
      <c r="C707" s="213"/>
      <c r="D707" s="213"/>
      <c r="E707" s="213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</row>
    <row r="708" spans="1:20" x14ac:dyDescent="0.25">
      <c r="A708" s="213"/>
      <c r="B708" s="213"/>
      <c r="C708" s="213"/>
      <c r="D708" s="213"/>
      <c r="E708" s="213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</row>
    <row r="709" spans="1:20" x14ac:dyDescent="0.25">
      <c r="A709" s="213"/>
      <c r="B709" s="213"/>
      <c r="C709" s="213"/>
      <c r="D709" s="213"/>
      <c r="E709" s="213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</row>
    <row r="710" spans="1:20" x14ac:dyDescent="0.25">
      <c r="A710" s="213"/>
      <c r="B710" s="213"/>
      <c r="C710" s="213"/>
      <c r="D710" s="213"/>
      <c r="E710" s="21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</row>
    <row r="711" spans="1:20" x14ac:dyDescent="0.25">
      <c r="A711" s="213"/>
      <c r="B711" s="213"/>
      <c r="C711" s="213"/>
      <c r="D711" s="213"/>
      <c r="E711" s="213"/>
      <c r="F711" s="213"/>
      <c r="G711" s="213"/>
      <c r="H711" s="213"/>
      <c r="I711" s="213"/>
      <c r="J711" s="213"/>
      <c r="K711" s="213"/>
      <c r="L711" s="213"/>
      <c r="M711" s="213"/>
      <c r="N711" s="213"/>
      <c r="O711" s="213"/>
      <c r="P711" s="213"/>
      <c r="Q711" s="213"/>
      <c r="R711" s="213"/>
      <c r="S711" s="213"/>
      <c r="T711" s="213"/>
    </row>
    <row r="712" spans="1:20" x14ac:dyDescent="0.25">
      <c r="A712" s="213"/>
      <c r="B712" s="213"/>
      <c r="C712" s="213"/>
      <c r="D712" s="213"/>
      <c r="E712" s="213"/>
      <c r="F712" s="213"/>
      <c r="G712" s="213"/>
      <c r="H712" s="213"/>
      <c r="I712" s="213"/>
      <c r="J712" s="213"/>
      <c r="K712" s="213"/>
      <c r="L712" s="213"/>
      <c r="M712" s="213"/>
      <c r="N712" s="213"/>
      <c r="O712" s="213"/>
      <c r="P712" s="213"/>
      <c r="Q712" s="213"/>
      <c r="R712" s="213"/>
      <c r="S712" s="213"/>
      <c r="T712" s="213"/>
    </row>
    <row r="713" spans="1:20" x14ac:dyDescent="0.25">
      <c r="A713" s="213"/>
      <c r="B713" s="213"/>
      <c r="C713" s="213"/>
      <c r="D713" s="213"/>
      <c r="E713" s="213"/>
      <c r="F713" s="213"/>
      <c r="G713" s="213"/>
      <c r="H713" s="213"/>
      <c r="I713" s="213"/>
      <c r="J713" s="213"/>
      <c r="K713" s="213"/>
      <c r="L713" s="213"/>
      <c r="M713" s="213"/>
      <c r="N713" s="213"/>
      <c r="O713" s="213"/>
      <c r="P713" s="213"/>
      <c r="Q713" s="213"/>
      <c r="R713" s="213"/>
      <c r="S713" s="213"/>
      <c r="T713" s="213"/>
    </row>
    <row r="714" spans="1:20" x14ac:dyDescent="0.25">
      <c r="A714" s="213"/>
      <c r="B714" s="213"/>
      <c r="C714" s="213"/>
      <c r="D714" s="213"/>
      <c r="E714" s="213"/>
      <c r="F714" s="213"/>
      <c r="G714" s="213"/>
      <c r="H714" s="213"/>
      <c r="I714" s="213"/>
      <c r="J714" s="213"/>
      <c r="K714" s="213"/>
      <c r="L714" s="213"/>
      <c r="M714" s="213"/>
      <c r="N714" s="213"/>
      <c r="O714" s="213"/>
      <c r="P714" s="213"/>
      <c r="Q714" s="213"/>
      <c r="R714" s="213"/>
      <c r="S714" s="213"/>
      <c r="T714" s="213"/>
    </row>
    <row r="715" spans="1:20" x14ac:dyDescent="0.25">
      <c r="A715" s="213"/>
      <c r="B715" s="213"/>
      <c r="C715" s="213"/>
      <c r="D715" s="213"/>
      <c r="E715" s="213"/>
      <c r="F715" s="213"/>
      <c r="G715" s="213"/>
      <c r="H715" s="213"/>
      <c r="I715" s="213"/>
      <c r="J715" s="213"/>
      <c r="K715" s="213"/>
      <c r="L715" s="213"/>
      <c r="M715" s="213"/>
      <c r="N715" s="213"/>
      <c r="O715" s="213"/>
      <c r="P715" s="213"/>
      <c r="Q715" s="213"/>
      <c r="R715" s="213"/>
      <c r="S715" s="213"/>
      <c r="T715" s="213"/>
    </row>
    <row r="716" spans="1:20" x14ac:dyDescent="0.25">
      <c r="A716" s="213"/>
      <c r="B716" s="213"/>
      <c r="C716" s="213"/>
      <c r="D716" s="213"/>
      <c r="E716" s="213"/>
      <c r="F716" s="213"/>
      <c r="G716" s="213"/>
      <c r="H716" s="213"/>
      <c r="I716" s="213"/>
      <c r="J716" s="213"/>
      <c r="K716" s="213"/>
      <c r="L716" s="213"/>
      <c r="M716" s="213"/>
      <c r="N716" s="213"/>
      <c r="O716" s="213"/>
      <c r="P716" s="213"/>
      <c r="Q716" s="213"/>
      <c r="R716" s="213"/>
      <c r="S716" s="213"/>
      <c r="T716" s="213"/>
    </row>
    <row r="717" spans="1:20" x14ac:dyDescent="0.25">
      <c r="A717" s="213"/>
      <c r="B717" s="213"/>
      <c r="C717" s="213"/>
      <c r="D717" s="213"/>
      <c r="E717" s="213"/>
      <c r="F717" s="213"/>
      <c r="G717" s="213"/>
      <c r="H717" s="213"/>
      <c r="I717" s="213"/>
      <c r="J717" s="213"/>
      <c r="K717" s="213"/>
      <c r="L717" s="213"/>
      <c r="M717" s="213"/>
      <c r="N717" s="213"/>
      <c r="O717" s="213"/>
      <c r="P717" s="213"/>
      <c r="Q717" s="213"/>
      <c r="R717" s="213"/>
      <c r="S717" s="213"/>
      <c r="T717" s="213"/>
    </row>
    <row r="718" spans="1:20" x14ac:dyDescent="0.25">
      <c r="A718" s="213"/>
      <c r="B718" s="213"/>
      <c r="C718" s="213"/>
      <c r="D718" s="213"/>
      <c r="E718" s="213"/>
      <c r="F718" s="213"/>
      <c r="G718" s="213"/>
      <c r="H718" s="213"/>
      <c r="I718" s="213"/>
      <c r="J718" s="213"/>
      <c r="K718" s="213"/>
      <c r="L718" s="213"/>
      <c r="M718" s="213"/>
      <c r="N718" s="213"/>
      <c r="O718" s="213"/>
      <c r="P718" s="213"/>
      <c r="Q718" s="213"/>
      <c r="R718" s="213"/>
      <c r="S718" s="213"/>
      <c r="T718" s="213"/>
    </row>
    <row r="719" spans="1:20" x14ac:dyDescent="0.25">
      <c r="A719" s="213"/>
      <c r="B719" s="213"/>
      <c r="C719" s="213"/>
      <c r="D719" s="213"/>
      <c r="E719" s="213"/>
      <c r="F719" s="213"/>
      <c r="G719" s="213"/>
      <c r="H719" s="213"/>
      <c r="I719" s="213"/>
      <c r="J719" s="213"/>
      <c r="K719" s="213"/>
      <c r="L719" s="213"/>
      <c r="M719" s="213"/>
      <c r="N719" s="213"/>
      <c r="O719" s="213"/>
      <c r="P719" s="213"/>
      <c r="Q719" s="213"/>
      <c r="R719" s="213"/>
      <c r="S719" s="213"/>
      <c r="T719" s="213"/>
    </row>
    <row r="720" spans="1:20" x14ac:dyDescent="0.25">
      <c r="A720" s="213"/>
      <c r="B720" s="213"/>
      <c r="C720" s="213"/>
      <c r="D720" s="213"/>
      <c r="E720" s="213"/>
      <c r="F720" s="213"/>
      <c r="G720" s="213"/>
      <c r="H720" s="213"/>
      <c r="I720" s="213"/>
      <c r="J720" s="213"/>
      <c r="K720" s="213"/>
      <c r="L720" s="213"/>
      <c r="M720" s="213"/>
      <c r="N720" s="213"/>
      <c r="O720" s="213"/>
      <c r="P720" s="213"/>
      <c r="Q720" s="213"/>
      <c r="R720" s="213"/>
      <c r="S720" s="213"/>
      <c r="T720" s="213"/>
    </row>
    <row r="721" spans="1:20" x14ac:dyDescent="0.25">
      <c r="A721" s="213"/>
      <c r="B721" s="213"/>
      <c r="C721" s="213"/>
      <c r="D721" s="213"/>
      <c r="E721" s="213"/>
      <c r="F721" s="213"/>
      <c r="G721" s="213"/>
      <c r="H721" s="213"/>
      <c r="I721" s="213"/>
      <c r="J721" s="213"/>
      <c r="K721" s="213"/>
      <c r="L721" s="213"/>
      <c r="M721" s="213"/>
      <c r="N721" s="213"/>
      <c r="O721" s="213"/>
      <c r="P721" s="213"/>
      <c r="Q721" s="213"/>
      <c r="R721" s="213"/>
      <c r="S721" s="213"/>
      <c r="T721" s="213"/>
    </row>
    <row r="722" spans="1:20" x14ac:dyDescent="0.25">
      <c r="A722" s="213"/>
      <c r="B722" s="213"/>
      <c r="C722" s="213"/>
      <c r="D722" s="213"/>
      <c r="E722" s="213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3"/>
      <c r="T722" s="213"/>
    </row>
    <row r="723" spans="1:20" x14ac:dyDescent="0.25">
      <c r="A723" s="213"/>
      <c r="B723" s="213"/>
      <c r="C723" s="213"/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3"/>
      <c r="T723" s="213"/>
    </row>
    <row r="724" spans="1:20" x14ac:dyDescent="0.25">
      <c r="A724" s="213"/>
      <c r="B724" s="213"/>
      <c r="C724" s="213"/>
      <c r="D724" s="213"/>
      <c r="E724" s="213"/>
      <c r="F724" s="213"/>
      <c r="G724" s="213"/>
      <c r="H724" s="213"/>
      <c r="I724" s="213"/>
      <c r="J724" s="213"/>
      <c r="K724" s="213"/>
      <c r="L724" s="213"/>
      <c r="M724" s="213"/>
      <c r="N724" s="213"/>
      <c r="O724" s="213"/>
      <c r="P724" s="213"/>
      <c r="Q724" s="213"/>
      <c r="R724" s="213"/>
      <c r="S724" s="213"/>
      <c r="T724" s="213"/>
    </row>
    <row r="725" spans="1:20" x14ac:dyDescent="0.25">
      <c r="A725" s="213"/>
      <c r="B725" s="213"/>
      <c r="C725" s="213"/>
      <c r="D725" s="213"/>
      <c r="E725" s="213"/>
      <c r="F725" s="213"/>
      <c r="G725" s="213"/>
      <c r="H725" s="213"/>
      <c r="I725" s="213"/>
      <c r="J725" s="213"/>
      <c r="K725" s="213"/>
      <c r="L725" s="213"/>
      <c r="M725" s="213"/>
      <c r="N725" s="213"/>
      <c r="O725" s="213"/>
      <c r="P725" s="213"/>
      <c r="Q725" s="213"/>
      <c r="R725" s="213"/>
      <c r="S725" s="213"/>
      <c r="T725" s="213"/>
    </row>
    <row r="726" spans="1:20" x14ac:dyDescent="0.25">
      <c r="A726" s="213"/>
      <c r="B726" s="213"/>
      <c r="C726" s="213"/>
      <c r="D726" s="213"/>
      <c r="E726" s="213"/>
      <c r="F726" s="213"/>
      <c r="G726" s="213"/>
      <c r="H726" s="213"/>
      <c r="I726" s="213"/>
      <c r="J726" s="213"/>
      <c r="K726" s="213"/>
      <c r="L726" s="213"/>
      <c r="M726" s="213"/>
      <c r="N726" s="213"/>
      <c r="O726" s="213"/>
      <c r="P726" s="213"/>
      <c r="Q726" s="213"/>
      <c r="R726" s="213"/>
      <c r="S726" s="213"/>
      <c r="T726" s="213"/>
    </row>
    <row r="727" spans="1:20" x14ac:dyDescent="0.25">
      <c r="A727" s="213"/>
      <c r="B727" s="213"/>
      <c r="C727" s="213"/>
      <c r="D727" s="213"/>
      <c r="E727" s="213"/>
      <c r="F727" s="213"/>
      <c r="G727" s="213"/>
      <c r="H727" s="213"/>
      <c r="I727" s="213"/>
      <c r="J727" s="213"/>
      <c r="K727" s="213"/>
      <c r="L727" s="213"/>
      <c r="M727" s="213"/>
      <c r="N727" s="213"/>
      <c r="O727" s="213"/>
      <c r="P727" s="213"/>
      <c r="Q727" s="213"/>
      <c r="R727" s="213"/>
      <c r="S727" s="213"/>
      <c r="T727" s="213"/>
    </row>
    <row r="728" spans="1:20" x14ac:dyDescent="0.25">
      <c r="A728" s="213"/>
      <c r="B728" s="213"/>
      <c r="C728" s="213"/>
      <c r="D728" s="213"/>
      <c r="E728" s="213"/>
      <c r="F728" s="213"/>
      <c r="G728" s="213"/>
      <c r="H728" s="213"/>
      <c r="I728" s="213"/>
      <c r="J728" s="213"/>
      <c r="K728" s="213"/>
      <c r="L728" s="213"/>
      <c r="M728" s="213"/>
      <c r="N728" s="213"/>
      <c r="O728" s="213"/>
      <c r="P728" s="213"/>
      <c r="Q728" s="213"/>
      <c r="R728" s="213"/>
      <c r="S728" s="213"/>
      <c r="T728" s="213"/>
    </row>
    <row r="729" spans="1:20" x14ac:dyDescent="0.25">
      <c r="A729" s="213"/>
      <c r="B729" s="213"/>
      <c r="C729" s="213"/>
      <c r="D729" s="213"/>
      <c r="E729" s="213"/>
      <c r="F729" s="213"/>
      <c r="G729" s="213"/>
      <c r="H729" s="213"/>
      <c r="I729" s="213"/>
      <c r="J729" s="213"/>
      <c r="K729" s="213"/>
      <c r="L729" s="213"/>
      <c r="M729" s="213"/>
      <c r="N729" s="213"/>
      <c r="O729" s="213"/>
      <c r="P729" s="213"/>
      <c r="Q729" s="213"/>
      <c r="R729" s="213"/>
      <c r="S729" s="213"/>
      <c r="T729" s="213"/>
    </row>
    <row r="730" spans="1:20" x14ac:dyDescent="0.25">
      <c r="A730" s="213"/>
      <c r="B730" s="213"/>
      <c r="C730" s="213"/>
      <c r="D730" s="213"/>
      <c r="E730" s="213"/>
      <c r="F730" s="213"/>
      <c r="G730" s="213"/>
      <c r="H730" s="213"/>
      <c r="I730" s="213"/>
      <c r="J730" s="213"/>
      <c r="K730" s="213"/>
      <c r="L730" s="213"/>
      <c r="M730" s="213"/>
      <c r="N730" s="213"/>
      <c r="O730" s="213"/>
      <c r="P730" s="213"/>
      <c r="Q730" s="213"/>
      <c r="R730" s="213"/>
      <c r="S730" s="213"/>
      <c r="T730" s="213"/>
    </row>
    <row r="731" spans="1:20" x14ac:dyDescent="0.25">
      <c r="A731" s="213"/>
      <c r="B731" s="213"/>
      <c r="C731" s="213"/>
      <c r="D731" s="213"/>
      <c r="E731" s="213"/>
      <c r="F731" s="213"/>
      <c r="G731" s="213"/>
      <c r="H731" s="213"/>
      <c r="I731" s="213"/>
      <c r="J731" s="213"/>
      <c r="K731" s="213"/>
      <c r="L731" s="213"/>
      <c r="M731" s="213"/>
      <c r="N731" s="213"/>
      <c r="O731" s="213"/>
      <c r="P731" s="213"/>
      <c r="Q731" s="213"/>
      <c r="R731" s="213"/>
      <c r="S731" s="213"/>
      <c r="T731" s="213"/>
    </row>
    <row r="732" spans="1:20" x14ac:dyDescent="0.25">
      <c r="A732" s="213"/>
      <c r="B732" s="213"/>
      <c r="C732" s="213"/>
      <c r="D732" s="213"/>
      <c r="E732" s="213"/>
      <c r="F732" s="213"/>
      <c r="G732" s="213"/>
      <c r="H732" s="213"/>
      <c r="I732" s="213"/>
      <c r="J732" s="213"/>
      <c r="K732" s="213"/>
      <c r="L732" s="213"/>
      <c r="M732" s="213"/>
      <c r="N732" s="213"/>
      <c r="O732" s="213"/>
      <c r="P732" s="213"/>
      <c r="Q732" s="213"/>
      <c r="R732" s="213"/>
      <c r="S732" s="213"/>
      <c r="T732" s="213"/>
    </row>
    <row r="733" spans="1:20" x14ac:dyDescent="0.25">
      <c r="A733" s="213"/>
      <c r="B733" s="213"/>
      <c r="C733" s="213"/>
      <c r="D733" s="213"/>
      <c r="E733" s="213"/>
      <c r="F733" s="213"/>
      <c r="G733" s="213"/>
      <c r="H733" s="213"/>
      <c r="I733" s="213"/>
      <c r="J733" s="213"/>
      <c r="K733" s="213"/>
      <c r="L733" s="213"/>
      <c r="M733" s="213"/>
      <c r="N733" s="213"/>
      <c r="O733" s="213"/>
      <c r="P733" s="213"/>
      <c r="Q733" s="213"/>
      <c r="R733" s="213"/>
      <c r="S733" s="213"/>
      <c r="T733" s="213"/>
    </row>
    <row r="734" spans="1:20" x14ac:dyDescent="0.25">
      <c r="A734" s="213"/>
      <c r="B734" s="213"/>
      <c r="C734" s="213"/>
      <c r="D734" s="213"/>
      <c r="E734" s="213"/>
      <c r="F734" s="213"/>
      <c r="G734" s="213"/>
      <c r="H734" s="213"/>
      <c r="I734" s="213"/>
      <c r="J734" s="213"/>
      <c r="K734" s="213"/>
      <c r="L734" s="213"/>
      <c r="M734" s="213"/>
      <c r="N734" s="213"/>
      <c r="O734" s="213"/>
      <c r="P734" s="213"/>
      <c r="Q734" s="213"/>
      <c r="R734" s="213"/>
      <c r="S734" s="213"/>
      <c r="T734" s="213"/>
    </row>
    <row r="735" spans="1:20" x14ac:dyDescent="0.25">
      <c r="A735" s="213"/>
      <c r="B735" s="213"/>
      <c r="C735" s="213"/>
      <c r="D735" s="213"/>
      <c r="E735" s="213"/>
      <c r="F735" s="213"/>
      <c r="G735" s="213"/>
      <c r="H735" s="213"/>
      <c r="I735" s="213"/>
      <c r="J735" s="213"/>
      <c r="K735" s="213"/>
      <c r="L735" s="213"/>
      <c r="M735" s="213"/>
      <c r="N735" s="213"/>
      <c r="O735" s="213"/>
      <c r="P735" s="213"/>
      <c r="Q735" s="213"/>
      <c r="R735" s="213"/>
      <c r="S735" s="213"/>
      <c r="T735" s="213"/>
    </row>
    <row r="736" spans="1:20" x14ac:dyDescent="0.25">
      <c r="A736" s="213"/>
      <c r="B736" s="213"/>
      <c r="C736" s="213"/>
      <c r="D736" s="213"/>
      <c r="E736" s="213"/>
      <c r="F736" s="213"/>
      <c r="G736" s="213"/>
      <c r="H736" s="213"/>
      <c r="I736" s="213"/>
      <c r="J736" s="213"/>
      <c r="K736" s="213"/>
      <c r="L736" s="213"/>
      <c r="M736" s="213"/>
      <c r="N736" s="213"/>
      <c r="O736" s="213"/>
      <c r="P736" s="213"/>
      <c r="Q736" s="213"/>
      <c r="R736" s="213"/>
      <c r="S736" s="213"/>
      <c r="T736" s="213"/>
    </row>
    <row r="737" spans="1:20" x14ac:dyDescent="0.25">
      <c r="A737" s="213"/>
      <c r="B737" s="213"/>
      <c r="C737" s="213"/>
      <c r="D737" s="213"/>
      <c r="E737" s="213"/>
      <c r="F737" s="213"/>
      <c r="G737" s="213"/>
      <c r="H737" s="213"/>
      <c r="I737" s="213"/>
      <c r="J737" s="213"/>
      <c r="K737" s="213"/>
      <c r="L737" s="213"/>
      <c r="M737" s="213"/>
      <c r="N737" s="213"/>
      <c r="O737" s="213"/>
      <c r="P737" s="213"/>
      <c r="Q737" s="213"/>
      <c r="R737" s="213"/>
      <c r="S737" s="213"/>
      <c r="T737" s="213"/>
    </row>
    <row r="738" spans="1:20" x14ac:dyDescent="0.25">
      <c r="A738" s="213"/>
      <c r="B738" s="213"/>
      <c r="C738" s="213"/>
      <c r="D738" s="213"/>
      <c r="E738" s="213"/>
      <c r="F738" s="213"/>
      <c r="G738" s="213"/>
      <c r="H738" s="213"/>
      <c r="I738" s="213"/>
      <c r="J738" s="213"/>
      <c r="K738" s="213"/>
      <c r="L738" s="213"/>
      <c r="M738" s="213"/>
      <c r="N738" s="213"/>
      <c r="O738" s="213"/>
      <c r="P738" s="213"/>
      <c r="Q738" s="213"/>
      <c r="R738" s="213"/>
      <c r="S738" s="213"/>
      <c r="T738" s="213"/>
    </row>
    <row r="739" spans="1:20" x14ac:dyDescent="0.25">
      <c r="A739" s="213"/>
      <c r="B739" s="213"/>
      <c r="C739" s="213"/>
      <c r="D739" s="213"/>
      <c r="E739" s="213"/>
      <c r="F739" s="213"/>
      <c r="G739" s="213"/>
      <c r="H739" s="213"/>
      <c r="I739" s="213"/>
      <c r="J739" s="213"/>
      <c r="K739" s="213"/>
      <c r="L739" s="213"/>
      <c r="M739" s="213"/>
      <c r="N739" s="213"/>
      <c r="O739" s="213"/>
      <c r="P739" s="213"/>
      <c r="Q739" s="213"/>
      <c r="R739" s="213"/>
      <c r="S739" s="213"/>
      <c r="T739" s="213"/>
    </row>
    <row r="740" spans="1:20" x14ac:dyDescent="0.25">
      <c r="A740" s="213"/>
      <c r="B740" s="213"/>
      <c r="C740" s="213"/>
      <c r="D740" s="213"/>
      <c r="E740" s="213"/>
      <c r="F740" s="213"/>
      <c r="G740" s="213"/>
      <c r="H740" s="213"/>
      <c r="I740" s="213"/>
      <c r="J740" s="213"/>
      <c r="K740" s="213"/>
      <c r="L740" s="213"/>
      <c r="M740" s="213"/>
      <c r="N740" s="213"/>
      <c r="O740" s="213"/>
      <c r="P740" s="213"/>
      <c r="Q740" s="213"/>
      <c r="R740" s="213"/>
      <c r="S740" s="213"/>
      <c r="T740" s="213"/>
    </row>
    <row r="741" spans="1:20" x14ac:dyDescent="0.25">
      <c r="A741" s="213"/>
      <c r="B741" s="213"/>
      <c r="C741" s="213"/>
      <c r="D741" s="213"/>
      <c r="E741" s="213"/>
      <c r="F741" s="213"/>
      <c r="G741" s="213"/>
      <c r="H741" s="213"/>
      <c r="I741" s="213"/>
      <c r="J741" s="213"/>
      <c r="K741" s="213"/>
      <c r="L741" s="213"/>
      <c r="M741" s="213"/>
      <c r="N741" s="213"/>
      <c r="O741" s="213"/>
      <c r="P741" s="213"/>
      <c r="Q741" s="213"/>
      <c r="R741" s="213"/>
      <c r="S741" s="213"/>
      <c r="T741" s="213"/>
    </row>
    <row r="742" spans="1:20" x14ac:dyDescent="0.25">
      <c r="A742" s="213"/>
      <c r="B742" s="213"/>
      <c r="C742" s="213"/>
      <c r="D742" s="213"/>
      <c r="E742" s="213"/>
      <c r="F742" s="213"/>
      <c r="G742" s="213"/>
      <c r="H742" s="213"/>
      <c r="I742" s="213"/>
      <c r="J742" s="213"/>
      <c r="K742" s="213"/>
      <c r="L742" s="213"/>
      <c r="M742" s="213"/>
      <c r="N742" s="213"/>
      <c r="O742" s="213"/>
      <c r="P742" s="213"/>
      <c r="Q742" s="213"/>
      <c r="R742" s="213"/>
      <c r="S742" s="213"/>
      <c r="T742" s="213"/>
    </row>
    <row r="743" spans="1:20" x14ac:dyDescent="0.25">
      <c r="A743" s="213"/>
      <c r="B743" s="213"/>
      <c r="C743" s="213"/>
      <c r="D743" s="213"/>
      <c r="E743" s="213"/>
      <c r="F743" s="213"/>
      <c r="G743" s="213"/>
      <c r="H743" s="213"/>
      <c r="I743" s="213"/>
      <c r="J743" s="213"/>
      <c r="K743" s="213"/>
      <c r="L743" s="213"/>
      <c r="M743" s="213"/>
      <c r="N743" s="213"/>
      <c r="O743" s="213"/>
      <c r="P743" s="213"/>
      <c r="Q743" s="213"/>
      <c r="R743" s="213"/>
      <c r="S743" s="213"/>
      <c r="T743" s="213"/>
    </row>
    <row r="744" spans="1:20" x14ac:dyDescent="0.25">
      <c r="A744" s="213"/>
      <c r="B744" s="213"/>
      <c r="C744" s="213"/>
      <c r="D744" s="213"/>
      <c r="E744" s="213"/>
      <c r="F744" s="213"/>
      <c r="G744" s="213"/>
      <c r="H744" s="213"/>
      <c r="I744" s="213"/>
      <c r="J744" s="213"/>
      <c r="K744" s="213"/>
      <c r="L744" s="213"/>
      <c r="M744" s="213"/>
      <c r="N744" s="213"/>
      <c r="O744" s="213"/>
      <c r="P744" s="213"/>
      <c r="Q744" s="213"/>
      <c r="R744" s="213"/>
      <c r="S744" s="213"/>
      <c r="T744" s="213"/>
    </row>
    <row r="745" spans="1:20" x14ac:dyDescent="0.25">
      <c r="A745" s="213"/>
      <c r="B745" s="213"/>
      <c r="C745" s="213"/>
      <c r="D745" s="213"/>
      <c r="E745" s="213"/>
      <c r="F745" s="213"/>
      <c r="G745" s="213"/>
      <c r="H745" s="213"/>
      <c r="I745" s="213"/>
      <c r="J745" s="213"/>
      <c r="K745" s="213"/>
      <c r="L745" s="213"/>
      <c r="M745" s="213"/>
      <c r="N745" s="213"/>
      <c r="O745" s="213"/>
      <c r="P745" s="213"/>
      <c r="Q745" s="213"/>
      <c r="R745" s="213"/>
      <c r="S745" s="213"/>
      <c r="T745" s="213"/>
    </row>
    <row r="746" spans="1:20" x14ac:dyDescent="0.25">
      <c r="A746" s="213"/>
      <c r="B746" s="213"/>
      <c r="C746" s="213"/>
      <c r="D746" s="213"/>
      <c r="E746" s="213"/>
      <c r="F746" s="213"/>
      <c r="G746" s="213"/>
      <c r="H746" s="213"/>
      <c r="I746" s="213"/>
      <c r="J746" s="213"/>
      <c r="K746" s="213"/>
      <c r="L746" s="213"/>
      <c r="M746" s="213"/>
      <c r="N746" s="213"/>
      <c r="O746" s="213"/>
      <c r="P746" s="213"/>
      <c r="Q746" s="213"/>
      <c r="R746" s="213"/>
      <c r="S746" s="213"/>
      <c r="T746" s="213"/>
    </row>
    <row r="747" spans="1:20" x14ac:dyDescent="0.25">
      <c r="A747" s="213"/>
      <c r="B747" s="213"/>
      <c r="C747" s="213"/>
      <c r="D747" s="213"/>
      <c r="E747" s="213"/>
      <c r="F747" s="213"/>
      <c r="G747" s="213"/>
      <c r="H747" s="213"/>
      <c r="I747" s="213"/>
      <c r="J747" s="213"/>
      <c r="K747" s="213"/>
      <c r="L747" s="213"/>
      <c r="M747" s="213"/>
      <c r="N747" s="213"/>
      <c r="O747" s="213"/>
      <c r="P747" s="213"/>
      <c r="Q747" s="213"/>
      <c r="R747" s="213"/>
      <c r="S747" s="213"/>
      <c r="T747" s="213"/>
    </row>
    <row r="748" spans="1:20" x14ac:dyDescent="0.25">
      <c r="A748" s="213"/>
      <c r="B748" s="213"/>
      <c r="C748" s="213"/>
      <c r="D748" s="213"/>
      <c r="E748" s="213"/>
      <c r="F748" s="213"/>
      <c r="G748" s="213"/>
      <c r="H748" s="213"/>
      <c r="I748" s="213"/>
      <c r="J748" s="213"/>
      <c r="K748" s="213"/>
      <c r="L748" s="213"/>
      <c r="M748" s="213"/>
      <c r="N748" s="213"/>
      <c r="O748" s="213"/>
      <c r="P748" s="213"/>
      <c r="Q748" s="213"/>
      <c r="R748" s="213"/>
      <c r="S748" s="213"/>
      <c r="T748" s="213"/>
    </row>
    <row r="749" spans="1:20" x14ac:dyDescent="0.25">
      <c r="A749" s="213"/>
      <c r="B749" s="213"/>
      <c r="C749" s="213"/>
      <c r="D749" s="213"/>
      <c r="E749" s="213"/>
      <c r="F749" s="213"/>
      <c r="G749" s="213"/>
      <c r="H749" s="213"/>
      <c r="I749" s="213"/>
      <c r="J749" s="213"/>
      <c r="K749" s="213"/>
      <c r="L749" s="213"/>
      <c r="M749" s="213"/>
      <c r="N749" s="213"/>
      <c r="O749" s="213"/>
      <c r="P749" s="213"/>
      <c r="Q749" s="213"/>
      <c r="R749" s="213"/>
      <c r="S749" s="213"/>
      <c r="T749" s="213"/>
    </row>
    <row r="750" spans="1:20" x14ac:dyDescent="0.25">
      <c r="A750" s="213"/>
      <c r="B750" s="213"/>
      <c r="C750" s="213"/>
      <c r="D750" s="213"/>
      <c r="E750" s="213"/>
      <c r="F750" s="213"/>
      <c r="G750" s="213"/>
      <c r="H750" s="213"/>
      <c r="I750" s="213"/>
      <c r="J750" s="213"/>
      <c r="K750" s="213"/>
      <c r="L750" s="213"/>
      <c r="M750" s="213"/>
      <c r="N750" s="213"/>
      <c r="O750" s="213"/>
      <c r="P750" s="213"/>
      <c r="Q750" s="213"/>
      <c r="R750" s="213"/>
      <c r="S750" s="213"/>
      <c r="T750" s="213"/>
    </row>
    <row r="751" spans="1:20" x14ac:dyDescent="0.25">
      <c r="A751" s="213"/>
      <c r="B751" s="213"/>
      <c r="C751" s="213"/>
      <c r="D751" s="213"/>
      <c r="E751" s="213"/>
      <c r="F751" s="213"/>
      <c r="G751" s="213"/>
      <c r="H751" s="213"/>
      <c r="I751" s="213"/>
      <c r="J751" s="213"/>
      <c r="K751" s="213"/>
      <c r="L751" s="213"/>
      <c r="M751" s="213"/>
      <c r="N751" s="213"/>
      <c r="O751" s="213"/>
      <c r="P751" s="213"/>
      <c r="Q751" s="213"/>
      <c r="R751" s="213"/>
      <c r="S751" s="213"/>
      <c r="T751" s="213"/>
    </row>
    <row r="752" spans="1:20" x14ac:dyDescent="0.25">
      <c r="A752" s="213"/>
      <c r="B752" s="213"/>
      <c r="C752" s="213"/>
      <c r="D752" s="213"/>
      <c r="E752" s="213"/>
      <c r="F752" s="213"/>
      <c r="G752" s="213"/>
      <c r="H752" s="213"/>
      <c r="I752" s="213"/>
      <c r="J752" s="213"/>
      <c r="K752" s="213"/>
      <c r="L752" s="213"/>
      <c r="M752" s="213"/>
      <c r="N752" s="213"/>
      <c r="O752" s="213"/>
      <c r="P752" s="213"/>
      <c r="Q752" s="213"/>
      <c r="R752" s="213"/>
      <c r="S752" s="213"/>
      <c r="T752" s="213"/>
    </row>
    <row r="753" spans="1:20" x14ac:dyDescent="0.25">
      <c r="A753" s="213"/>
      <c r="B753" s="213"/>
      <c r="C753" s="213"/>
      <c r="D753" s="213"/>
      <c r="E753" s="213"/>
      <c r="F753" s="213"/>
      <c r="G753" s="213"/>
      <c r="H753" s="213"/>
      <c r="I753" s="213"/>
      <c r="J753" s="213"/>
      <c r="K753" s="213"/>
      <c r="L753" s="213"/>
      <c r="M753" s="213"/>
      <c r="N753" s="213"/>
      <c r="O753" s="213"/>
      <c r="P753" s="213"/>
      <c r="Q753" s="213"/>
      <c r="R753" s="213"/>
      <c r="S753" s="213"/>
      <c r="T753" s="213"/>
    </row>
  </sheetData>
  <mergeCells count="8">
    <mergeCell ref="L2:O2"/>
    <mergeCell ref="P2:S2"/>
    <mergeCell ref="A1:H1"/>
    <mergeCell ref="H2:H3"/>
    <mergeCell ref="A2:A3"/>
    <mergeCell ref="B2:B3"/>
    <mergeCell ref="C2:C3"/>
    <mergeCell ref="D2:G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6FBC-F5EE-43FF-8CE5-10C006E536DE}">
  <dimension ref="A1:J87"/>
  <sheetViews>
    <sheetView topLeftCell="A85" zoomScale="110" zoomScaleNormal="110" workbookViewId="0">
      <selection activeCell="D1" sqref="D1:H1"/>
    </sheetView>
  </sheetViews>
  <sheetFormatPr defaultRowHeight="15" x14ac:dyDescent="0.25"/>
  <cols>
    <col min="1" max="1" width="32.28515625" customWidth="1"/>
    <col min="2" max="2" width="67" customWidth="1"/>
  </cols>
  <sheetData>
    <row r="1" spans="1:9" ht="24" thickBot="1" x14ac:dyDescent="0.4">
      <c r="A1" s="409" t="s">
        <v>161</v>
      </c>
      <c r="B1" s="410"/>
      <c r="C1" s="410"/>
      <c r="D1" s="408" t="s">
        <v>170</v>
      </c>
      <c r="E1" s="408"/>
      <c r="F1" s="408"/>
      <c r="G1" s="408"/>
      <c r="H1" s="408"/>
    </row>
    <row r="2" spans="1:9" ht="47.25" customHeight="1" x14ac:dyDescent="0.25">
      <c r="A2" s="317" t="s">
        <v>98</v>
      </c>
      <c r="B2" s="27" t="s">
        <v>99</v>
      </c>
      <c r="C2" s="28" t="s">
        <v>91</v>
      </c>
      <c r="D2" s="28" t="s">
        <v>92</v>
      </c>
      <c r="E2" s="52" t="s">
        <v>100</v>
      </c>
      <c r="F2" s="52" t="s">
        <v>101</v>
      </c>
      <c r="G2" s="52" t="s">
        <v>102</v>
      </c>
      <c r="H2" s="53" t="s">
        <v>103</v>
      </c>
    </row>
    <row r="3" spans="1:9" ht="21.95" customHeight="1" x14ac:dyDescent="0.25">
      <c r="A3" s="9" t="s">
        <v>26</v>
      </c>
      <c r="B3" s="9" t="s">
        <v>15</v>
      </c>
      <c r="C3" s="9" t="s">
        <v>10</v>
      </c>
      <c r="D3" s="9">
        <v>28</v>
      </c>
      <c r="E3" s="9">
        <v>0</v>
      </c>
      <c r="F3" s="9">
        <v>9</v>
      </c>
      <c r="G3" s="9">
        <v>14</v>
      </c>
      <c r="H3" s="9">
        <v>5</v>
      </c>
    </row>
    <row r="4" spans="1:9" ht="21.95" customHeight="1" x14ac:dyDescent="0.25">
      <c r="A4" s="9" t="s">
        <v>26</v>
      </c>
      <c r="B4" s="9" t="s">
        <v>15</v>
      </c>
      <c r="C4" s="9" t="s">
        <v>9</v>
      </c>
      <c r="D4" s="9">
        <v>15</v>
      </c>
      <c r="E4" s="9">
        <v>0</v>
      </c>
      <c r="F4" s="9">
        <v>6</v>
      </c>
      <c r="G4" s="9">
        <v>4</v>
      </c>
      <c r="H4" s="9">
        <v>5</v>
      </c>
    </row>
    <row r="5" spans="1:9" ht="21.95" customHeight="1" x14ac:dyDescent="0.25">
      <c r="A5" s="9" t="s">
        <v>48</v>
      </c>
      <c r="B5" s="9" t="s">
        <v>15</v>
      </c>
      <c r="C5" s="9" t="s">
        <v>11</v>
      </c>
      <c r="D5" s="9">
        <v>14</v>
      </c>
      <c r="E5" s="9">
        <v>0</v>
      </c>
      <c r="F5" s="9">
        <v>5</v>
      </c>
      <c r="G5" s="9">
        <v>8</v>
      </c>
      <c r="H5" s="9">
        <v>1</v>
      </c>
    </row>
    <row r="6" spans="1:9" ht="21.95" customHeight="1" x14ac:dyDescent="0.25">
      <c r="A6" s="9" t="s">
        <v>82</v>
      </c>
      <c r="B6" s="9" t="s">
        <v>15</v>
      </c>
      <c r="C6" s="9" t="s">
        <v>9</v>
      </c>
      <c r="D6" s="9">
        <v>15</v>
      </c>
      <c r="E6" s="9">
        <v>0</v>
      </c>
      <c r="F6" s="9">
        <v>3</v>
      </c>
      <c r="G6" s="9">
        <v>8</v>
      </c>
      <c r="H6" s="9">
        <v>4</v>
      </c>
    </row>
    <row r="7" spans="1:9" ht="21.95" customHeight="1" x14ac:dyDescent="0.25">
      <c r="A7" s="9" t="s">
        <v>82</v>
      </c>
      <c r="B7" s="9" t="s">
        <v>15</v>
      </c>
      <c r="C7" s="9" t="s">
        <v>11</v>
      </c>
      <c r="D7" s="9">
        <v>15</v>
      </c>
      <c r="E7" s="9">
        <v>0</v>
      </c>
      <c r="F7" s="9">
        <v>1</v>
      </c>
      <c r="G7" s="9">
        <v>8</v>
      </c>
      <c r="H7" s="9">
        <v>6</v>
      </c>
    </row>
    <row r="8" spans="1:9" ht="21.95" customHeight="1" x14ac:dyDescent="0.25">
      <c r="A8" s="9" t="s">
        <v>82</v>
      </c>
      <c r="B8" s="9" t="s">
        <v>15</v>
      </c>
      <c r="C8" s="9" t="s">
        <v>126</v>
      </c>
      <c r="D8" s="9">
        <v>15</v>
      </c>
      <c r="E8" s="9">
        <v>0</v>
      </c>
      <c r="F8" s="9">
        <v>3</v>
      </c>
      <c r="G8" s="9">
        <v>8</v>
      </c>
      <c r="H8" s="9">
        <v>4</v>
      </c>
    </row>
    <row r="9" spans="1:9" ht="21.95" customHeight="1" x14ac:dyDescent="0.25">
      <c r="A9" s="9" t="s">
        <v>48</v>
      </c>
      <c r="B9" s="9" t="s">
        <v>15</v>
      </c>
      <c r="C9" s="9" t="s">
        <v>126</v>
      </c>
      <c r="D9" s="9">
        <v>14</v>
      </c>
      <c r="E9" s="9">
        <v>0</v>
      </c>
      <c r="F9" s="9">
        <v>1</v>
      </c>
      <c r="G9" s="9">
        <v>9</v>
      </c>
      <c r="H9" s="9">
        <v>4</v>
      </c>
    </row>
    <row r="10" spans="1:9" ht="21.95" customHeight="1" x14ac:dyDescent="0.25">
      <c r="A10" s="26"/>
      <c r="B10" s="31" t="s">
        <v>15</v>
      </c>
      <c r="C10" s="10"/>
      <c r="D10" s="13">
        <f>SUM(D3:D9)</f>
        <v>116</v>
      </c>
      <c r="E10" s="13">
        <f>SUM(E3:E9)</f>
        <v>0</v>
      </c>
      <c r="F10" s="13">
        <f>SUM(F3:F9)</f>
        <v>28</v>
      </c>
      <c r="G10" s="13">
        <f>SUM(G3:G9)</f>
        <v>59</v>
      </c>
      <c r="H10" s="13">
        <f>SUM(H3:H9)</f>
        <v>29</v>
      </c>
      <c r="I10" s="303"/>
    </row>
    <row r="11" spans="1:9" ht="21.95" customHeight="1" x14ac:dyDescent="0.25">
      <c r="A11" s="26" t="s">
        <v>144</v>
      </c>
      <c r="B11" s="29" t="s">
        <v>85</v>
      </c>
      <c r="C11" s="9" t="s">
        <v>9</v>
      </c>
      <c r="D11" s="9">
        <v>30</v>
      </c>
      <c r="E11" s="9">
        <v>0</v>
      </c>
      <c r="F11" s="9">
        <v>0</v>
      </c>
      <c r="G11" s="9">
        <v>9</v>
      </c>
      <c r="H11" s="30">
        <v>21</v>
      </c>
      <c r="I11" s="303"/>
    </row>
    <row r="12" spans="1:9" ht="21.95" customHeight="1" x14ac:dyDescent="0.25">
      <c r="A12" s="26" t="s">
        <v>144</v>
      </c>
      <c r="B12" s="29" t="s">
        <v>85</v>
      </c>
      <c r="C12" s="9" t="s">
        <v>10</v>
      </c>
      <c r="D12" s="9">
        <v>28</v>
      </c>
      <c r="E12" s="9">
        <v>0</v>
      </c>
      <c r="F12" s="9">
        <v>0</v>
      </c>
      <c r="G12" s="9">
        <v>11</v>
      </c>
      <c r="H12" s="30">
        <v>17</v>
      </c>
      <c r="I12" s="303"/>
    </row>
    <row r="13" spans="1:9" ht="21.95" customHeight="1" x14ac:dyDescent="0.25">
      <c r="A13" s="26" t="s">
        <v>144</v>
      </c>
      <c r="B13" s="29" t="s">
        <v>85</v>
      </c>
      <c r="C13" s="9" t="s">
        <v>11</v>
      </c>
      <c r="D13" s="9">
        <v>29</v>
      </c>
      <c r="E13" s="9">
        <v>0</v>
      </c>
      <c r="F13" s="9">
        <v>1</v>
      </c>
      <c r="G13" s="9">
        <v>8</v>
      </c>
      <c r="H13" s="30">
        <v>20</v>
      </c>
      <c r="I13" s="303"/>
    </row>
    <row r="14" spans="1:9" ht="21.95" customHeight="1" x14ac:dyDescent="0.25">
      <c r="A14" s="26" t="s">
        <v>144</v>
      </c>
      <c r="B14" s="29" t="s">
        <v>85</v>
      </c>
      <c r="C14" s="9" t="s">
        <v>126</v>
      </c>
      <c r="D14" s="9">
        <v>29</v>
      </c>
      <c r="E14" s="9">
        <v>0</v>
      </c>
      <c r="F14" s="9">
        <v>1</v>
      </c>
      <c r="G14" s="9">
        <v>11</v>
      </c>
      <c r="H14" s="30">
        <v>17</v>
      </c>
      <c r="I14" s="303"/>
    </row>
    <row r="15" spans="1:9" ht="21.95" customHeight="1" x14ac:dyDescent="0.25">
      <c r="A15" s="26"/>
      <c r="B15" s="33" t="s">
        <v>85</v>
      </c>
      <c r="C15" s="11"/>
      <c r="D15" s="14">
        <f>SUM(D11:D14)</f>
        <v>116</v>
      </c>
      <c r="E15" s="14">
        <f>SUM(E11:E14)</f>
        <v>0</v>
      </c>
      <c r="F15" s="14">
        <f>SUM(F11:F14)</f>
        <v>2</v>
      </c>
      <c r="G15" s="14">
        <f>SUM(G11:G14)</f>
        <v>39</v>
      </c>
      <c r="H15" s="34">
        <f>SUM(H11:H14)</f>
        <v>75</v>
      </c>
      <c r="I15" s="305"/>
    </row>
    <row r="16" spans="1:9" ht="21.95" customHeight="1" x14ac:dyDescent="0.25">
      <c r="A16" s="26" t="s">
        <v>147</v>
      </c>
      <c r="B16" s="29" t="s">
        <v>65</v>
      </c>
      <c r="C16" s="9" t="s">
        <v>9</v>
      </c>
      <c r="D16" s="9">
        <v>30</v>
      </c>
      <c r="E16" s="9">
        <v>0</v>
      </c>
      <c r="F16" s="9">
        <v>6</v>
      </c>
      <c r="G16" s="9">
        <v>16</v>
      </c>
      <c r="H16" s="30">
        <v>8</v>
      </c>
    </row>
    <row r="17" spans="1:9" ht="21.95" customHeight="1" x14ac:dyDescent="0.25">
      <c r="A17" s="26" t="s">
        <v>147</v>
      </c>
      <c r="B17" s="29" t="s">
        <v>65</v>
      </c>
      <c r="C17" s="9" t="s">
        <v>10</v>
      </c>
      <c r="D17" s="9">
        <v>28</v>
      </c>
      <c r="E17" s="9">
        <v>0</v>
      </c>
      <c r="F17" s="9">
        <v>9</v>
      </c>
      <c r="G17" s="9">
        <v>12</v>
      </c>
      <c r="H17" s="30">
        <v>6</v>
      </c>
    </row>
    <row r="18" spans="1:9" ht="21.95" customHeight="1" x14ac:dyDescent="0.25">
      <c r="A18" s="26" t="s">
        <v>147</v>
      </c>
      <c r="B18" s="29" t="s">
        <v>65</v>
      </c>
      <c r="C18" s="9" t="s">
        <v>11</v>
      </c>
      <c r="D18" s="9">
        <v>29</v>
      </c>
      <c r="E18" s="9">
        <v>0</v>
      </c>
      <c r="F18" s="9">
        <v>1</v>
      </c>
      <c r="G18" s="9">
        <v>3</v>
      </c>
      <c r="H18" s="30">
        <v>25</v>
      </c>
    </row>
    <row r="19" spans="1:9" ht="21.95" customHeight="1" x14ac:dyDescent="0.25">
      <c r="A19" s="26" t="s">
        <v>147</v>
      </c>
      <c r="B19" s="29" t="s">
        <v>65</v>
      </c>
      <c r="C19" s="9" t="s">
        <v>126</v>
      </c>
      <c r="D19" s="9">
        <v>29</v>
      </c>
      <c r="E19" s="9">
        <v>0</v>
      </c>
      <c r="F19" s="9">
        <v>7</v>
      </c>
      <c r="G19" s="9">
        <v>6</v>
      </c>
      <c r="H19" s="30">
        <v>16</v>
      </c>
    </row>
    <row r="20" spans="1:9" ht="21.95" customHeight="1" x14ac:dyDescent="0.25">
      <c r="A20" s="26"/>
      <c r="B20" s="35" t="s">
        <v>65</v>
      </c>
      <c r="C20" s="12"/>
      <c r="D20" s="15">
        <f>SUM(D16:D19)</f>
        <v>116</v>
      </c>
      <c r="E20" s="15">
        <f>SUM(E16:E19)</f>
        <v>0</v>
      </c>
      <c r="F20" s="15">
        <f>SUM(F16:F19)</f>
        <v>23</v>
      </c>
      <c r="G20" s="15">
        <f>SUM(G16:G19)</f>
        <v>37</v>
      </c>
      <c r="H20" s="15">
        <f>SUM(H16:H19)</f>
        <v>55</v>
      </c>
      <c r="I20" s="303"/>
    </row>
    <row r="21" spans="1:9" ht="21.95" customHeight="1" x14ac:dyDescent="0.25">
      <c r="A21" s="9" t="s">
        <v>86</v>
      </c>
      <c r="B21" s="9" t="s">
        <v>59</v>
      </c>
      <c r="C21" s="9" t="s">
        <v>9</v>
      </c>
      <c r="D21" s="9">
        <v>30</v>
      </c>
      <c r="E21" s="9">
        <v>0</v>
      </c>
      <c r="F21" s="9">
        <v>6</v>
      </c>
      <c r="G21" s="9">
        <v>16</v>
      </c>
      <c r="H21" s="9">
        <v>8</v>
      </c>
    </row>
    <row r="22" spans="1:9" ht="21.95" customHeight="1" x14ac:dyDescent="0.25">
      <c r="A22" s="9" t="s">
        <v>86</v>
      </c>
      <c r="B22" s="9" t="s">
        <v>59</v>
      </c>
      <c r="C22" s="9" t="s">
        <v>10</v>
      </c>
      <c r="D22" s="9">
        <v>28</v>
      </c>
      <c r="E22" s="9">
        <v>0</v>
      </c>
      <c r="F22" s="9">
        <v>9</v>
      </c>
      <c r="G22" s="9">
        <v>12</v>
      </c>
      <c r="H22" s="9">
        <v>6</v>
      </c>
    </row>
    <row r="23" spans="1:9" ht="21.95" customHeight="1" x14ac:dyDescent="0.25">
      <c r="A23" s="9" t="s">
        <v>80</v>
      </c>
      <c r="B23" s="9" t="s">
        <v>68</v>
      </c>
      <c r="C23" s="9" t="s">
        <v>11</v>
      </c>
      <c r="D23" s="9">
        <v>29</v>
      </c>
      <c r="E23" s="9">
        <v>0</v>
      </c>
      <c r="F23" s="9">
        <v>3</v>
      </c>
      <c r="G23" s="9">
        <v>11</v>
      </c>
      <c r="H23" s="9">
        <v>15</v>
      </c>
    </row>
    <row r="24" spans="1:9" ht="21.95" customHeight="1" x14ac:dyDescent="0.25">
      <c r="A24" s="9" t="s">
        <v>149</v>
      </c>
      <c r="B24" s="9" t="s">
        <v>68</v>
      </c>
      <c r="C24" s="9" t="s">
        <v>126</v>
      </c>
      <c r="D24" s="9">
        <v>29</v>
      </c>
      <c r="E24" s="9">
        <v>0</v>
      </c>
      <c r="F24" s="9">
        <v>7</v>
      </c>
      <c r="G24" s="9">
        <v>6</v>
      </c>
      <c r="H24" s="9">
        <v>16</v>
      </c>
    </row>
    <row r="25" spans="1:9" ht="21.95" customHeight="1" x14ac:dyDescent="0.25">
      <c r="A25" s="26"/>
      <c r="B25" s="37" t="s">
        <v>68</v>
      </c>
      <c r="C25" s="17"/>
      <c r="D25" s="16">
        <f>SUM(D21:D24)</f>
        <v>116</v>
      </c>
      <c r="E25" s="16">
        <f>SUM(E21:E24)</f>
        <v>0</v>
      </c>
      <c r="F25" s="16">
        <f>SUM(F21:F24)</f>
        <v>25</v>
      </c>
      <c r="G25" s="16">
        <f>SUM(G21:G24)</f>
        <v>45</v>
      </c>
      <c r="H25" s="16">
        <f>SUM(H21:H24)</f>
        <v>45</v>
      </c>
      <c r="I25" s="303"/>
    </row>
    <row r="26" spans="1:9" ht="21.95" customHeight="1" x14ac:dyDescent="0.25">
      <c r="A26" s="26" t="s">
        <v>72</v>
      </c>
      <c r="B26" s="29" t="s">
        <v>41</v>
      </c>
      <c r="C26" s="9" t="s">
        <v>9</v>
      </c>
      <c r="D26" s="9">
        <v>15</v>
      </c>
      <c r="E26" s="9">
        <v>0</v>
      </c>
      <c r="F26" s="9">
        <v>0</v>
      </c>
      <c r="G26" s="9">
        <v>7</v>
      </c>
      <c r="H26" s="30">
        <v>8</v>
      </c>
    </row>
    <row r="27" spans="1:9" ht="21.95" customHeight="1" x14ac:dyDescent="0.25">
      <c r="A27" s="26" t="s">
        <v>90</v>
      </c>
      <c r="B27" s="29" t="s">
        <v>41</v>
      </c>
      <c r="C27" s="9" t="s">
        <v>9</v>
      </c>
      <c r="D27" s="9">
        <v>15</v>
      </c>
      <c r="E27" s="9">
        <v>0</v>
      </c>
      <c r="F27" s="9">
        <v>1</v>
      </c>
      <c r="G27" s="9">
        <v>10</v>
      </c>
      <c r="H27" s="30">
        <v>4</v>
      </c>
    </row>
    <row r="28" spans="1:9" ht="21.95" customHeight="1" x14ac:dyDescent="0.25">
      <c r="A28" s="26" t="s">
        <v>90</v>
      </c>
      <c r="B28" s="29" t="s">
        <v>41</v>
      </c>
      <c r="C28" s="9" t="s">
        <v>10</v>
      </c>
      <c r="D28" s="9">
        <v>14</v>
      </c>
      <c r="E28" s="9">
        <v>0</v>
      </c>
      <c r="F28" s="9">
        <v>0</v>
      </c>
      <c r="G28" s="9">
        <v>9</v>
      </c>
      <c r="H28" s="30">
        <v>5</v>
      </c>
    </row>
    <row r="29" spans="1:9" ht="21.95" customHeight="1" x14ac:dyDescent="0.25">
      <c r="A29" s="26" t="s">
        <v>90</v>
      </c>
      <c r="B29" s="29" t="s">
        <v>41</v>
      </c>
      <c r="C29" s="9" t="s">
        <v>11</v>
      </c>
      <c r="D29" s="9">
        <v>14</v>
      </c>
      <c r="E29" s="9">
        <v>0</v>
      </c>
      <c r="F29" s="9">
        <v>3</v>
      </c>
      <c r="G29" s="9">
        <v>8</v>
      </c>
      <c r="H29" s="30">
        <v>3</v>
      </c>
    </row>
    <row r="30" spans="1:9" ht="21.95" customHeight="1" x14ac:dyDescent="0.25">
      <c r="A30" s="26" t="s">
        <v>72</v>
      </c>
      <c r="B30" s="29" t="s">
        <v>41</v>
      </c>
      <c r="C30" s="9" t="s">
        <v>126</v>
      </c>
      <c r="D30" s="9">
        <v>15</v>
      </c>
      <c r="E30" s="9">
        <v>0</v>
      </c>
      <c r="F30" s="9">
        <v>0</v>
      </c>
      <c r="G30" s="9">
        <v>4</v>
      </c>
      <c r="H30" s="30">
        <v>11</v>
      </c>
    </row>
    <row r="31" spans="1:9" ht="21.95" customHeight="1" x14ac:dyDescent="0.25">
      <c r="A31" s="26" t="s">
        <v>90</v>
      </c>
      <c r="B31" s="29" t="s">
        <v>41</v>
      </c>
      <c r="C31" s="9" t="s">
        <v>126</v>
      </c>
      <c r="D31" s="9">
        <v>14</v>
      </c>
      <c r="E31" s="9">
        <v>0</v>
      </c>
      <c r="F31" s="9">
        <v>0</v>
      </c>
      <c r="G31" s="9">
        <v>11</v>
      </c>
      <c r="H31" s="30">
        <v>3</v>
      </c>
    </row>
    <row r="32" spans="1:9" ht="21.95" customHeight="1" x14ac:dyDescent="0.25">
      <c r="A32" s="26" t="s">
        <v>72</v>
      </c>
      <c r="B32" s="29" t="s">
        <v>41</v>
      </c>
      <c r="C32" s="9" t="s">
        <v>10</v>
      </c>
      <c r="D32" s="9">
        <v>14</v>
      </c>
      <c r="E32" s="9">
        <v>0</v>
      </c>
      <c r="F32" s="9">
        <v>2</v>
      </c>
      <c r="G32" s="9">
        <v>5</v>
      </c>
      <c r="H32" s="30">
        <v>6</v>
      </c>
    </row>
    <row r="33" spans="1:9" ht="21.95" customHeight="1" x14ac:dyDescent="0.25">
      <c r="A33" s="26" t="s">
        <v>72</v>
      </c>
      <c r="B33" s="29" t="s">
        <v>41</v>
      </c>
      <c r="C33" s="9" t="s">
        <v>11</v>
      </c>
      <c r="D33" s="9">
        <v>15</v>
      </c>
      <c r="E33" s="9">
        <v>0</v>
      </c>
      <c r="F33" s="9">
        <v>0</v>
      </c>
      <c r="G33" s="9">
        <v>2</v>
      </c>
      <c r="H33" s="30">
        <v>13</v>
      </c>
    </row>
    <row r="34" spans="1:9" ht="21.95" customHeight="1" x14ac:dyDescent="0.25">
      <c r="A34" s="26"/>
      <c r="B34" s="38" t="s">
        <v>41</v>
      </c>
      <c r="C34" s="18"/>
      <c r="D34" s="18">
        <f>SUM(D26:D33)</f>
        <v>116</v>
      </c>
      <c r="E34" s="18">
        <f>SUM(E26:E33)</f>
        <v>0</v>
      </c>
      <c r="F34" s="18">
        <f>SUM(F26:F33)</f>
        <v>6</v>
      </c>
      <c r="G34" s="18">
        <f>SUM(G26:G33)</f>
        <v>56</v>
      </c>
      <c r="H34" s="18">
        <f>SUM(H26:H33)</f>
        <v>53</v>
      </c>
      <c r="I34" s="303"/>
    </row>
    <row r="35" spans="1:9" ht="21.95" customHeight="1" x14ac:dyDescent="0.25">
      <c r="A35" s="26" t="s">
        <v>42</v>
      </c>
      <c r="B35" s="29" t="s">
        <v>43</v>
      </c>
      <c r="C35" s="9" t="s">
        <v>126</v>
      </c>
      <c r="D35" s="9">
        <v>29</v>
      </c>
      <c r="E35" s="9">
        <v>0</v>
      </c>
      <c r="F35" s="9">
        <v>11</v>
      </c>
      <c r="G35" s="9">
        <v>11</v>
      </c>
      <c r="H35" s="30">
        <v>7</v>
      </c>
    </row>
    <row r="36" spans="1:9" ht="21.95" customHeight="1" x14ac:dyDescent="0.25">
      <c r="A36" s="26" t="s">
        <v>42</v>
      </c>
      <c r="B36" s="29" t="s">
        <v>43</v>
      </c>
      <c r="C36" s="9" t="s">
        <v>9</v>
      </c>
      <c r="D36" s="9">
        <v>30</v>
      </c>
      <c r="E36" s="9">
        <v>0</v>
      </c>
      <c r="F36" s="9">
        <v>8</v>
      </c>
      <c r="G36" s="9">
        <v>17</v>
      </c>
      <c r="H36" s="30">
        <v>5</v>
      </c>
    </row>
    <row r="37" spans="1:9" ht="21.95" customHeight="1" x14ac:dyDescent="0.25">
      <c r="A37" s="26" t="s">
        <v>42</v>
      </c>
      <c r="B37" s="29" t="s">
        <v>43</v>
      </c>
      <c r="C37" s="9" t="s">
        <v>10</v>
      </c>
      <c r="D37" s="9">
        <v>28</v>
      </c>
      <c r="E37" s="9">
        <v>0</v>
      </c>
      <c r="F37" s="9">
        <v>8</v>
      </c>
      <c r="G37" s="9">
        <v>16</v>
      </c>
      <c r="H37" s="30">
        <v>4</v>
      </c>
    </row>
    <row r="38" spans="1:9" ht="21.95" customHeight="1" x14ac:dyDescent="0.25">
      <c r="A38" s="26" t="s">
        <v>42</v>
      </c>
      <c r="B38" s="29" t="s">
        <v>43</v>
      </c>
      <c r="C38" s="9" t="s">
        <v>11</v>
      </c>
      <c r="D38" s="9">
        <v>29</v>
      </c>
      <c r="E38" s="9">
        <v>0</v>
      </c>
      <c r="F38" s="9">
        <v>13</v>
      </c>
      <c r="G38" s="9">
        <v>9</v>
      </c>
      <c r="H38" s="30">
        <v>7</v>
      </c>
    </row>
    <row r="39" spans="1:9" ht="21.95" customHeight="1" x14ac:dyDescent="0.25">
      <c r="A39" s="26"/>
      <c r="B39" s="39" t="s">
        <v>43</v>
      </c>
      <c r="C39" s="19"/>
      <c r="D39" s="19">
        <f>SUM(D35:D38)</f>
        <v>116</v>
      </c>
      <c r="E39" s="19">
        <f>SUM(E35:E38)</f>
        <v>0</v>
      </c>
      <c r="F39" s="19">
        <f>SUM(F35:F38)</f>
        <v>40</v>
      </c>
      <c r="G39" s="19">
        <f>SUM(G35:G38)</f>
        <v>53</v>
      </c>
      <c r="H39" s="40">
        <f>SUM(H35:H38)</f>
        <v>23</v>
      </c>
      <c r="I39" s="305"/>
    </row>
    <row r="40" spans="1:9" ht="21.95" customHeight="1" x14ac:dyDescent="0.25">
      <c r="A40" s="26" t="s">
        <v>69</v>
      </c>
      <c r="B40" s="29" t="s">
        <v>70</v>
      </c>
      <c r="C40" s="9" t="s">
        <v>9</v>
      </c>
      <c r="D40" s="9">
        <v>30</v>
      </c>
      <c r="E40" s="9">
        <v>0</v>
      </c>
      <c r="F40" s="9">
        <v>0</v>
      </c>
      <c r="G40" s="9">
        <v>6</v>
      </c>
      <c r="H40" s="30">
        <v>24</v>
      </c>
    </row>
    <row r="41" spans="1:9" ht="21.95" customHeight="1" x14ac:dyDescent="0.25">
      <c r="A41" s="26" t="s">
        <v>69</v>
      </c>
      <c r="B41" s="29" t="s">
        <v>70</v>
      </c>
      <c r="C41" s="9" t="s">
        <v>10</v>
      </c>
      <c r="D41" s="9">
        <v>28</v>
      </c>
      <c r="E41" s="9">
        <v>0</v>
      </c>
      <c r="F41" s="9">
        <v>0</v>
      </c>
      <c r="G41" s="9">
        <v>5</v>
      </c>
      <c r="H41" s="30">
        <v>23</v>
      </c>
    </row>
    <row r="42" spans="1:9" ht="21.95" customHeight="1" x14ac:dyDescent="0.25">
      <c r="A42" s="26" t="s">
        <v>69</v>
      </c>
      <c r="B42" s="29" t="s">
        <v>70</v>
      </c>
      <c r="C42" s="9" t="s">
        <v>11</v>
      </c>
      <c r="D42" s="9">
        <v>29</v>
      </c>
      <c r="E42" s="9">
        <v>0</v>
      </c>
      <c r="F42" s="9">
        <v>1</v>
      </c>
      <c r="G42" s="9">
        <v>3</v>
      </c>
      <c r="H42" s="30">
        <v>25</v>
      </c>
    </row>
    <row r="43" spans="1:9" ht="21.95" customHeight="1" x14ac:dyDescent="0.25">
      <c r="A43" s="26" t="s">
        <v>69</v>
      </c>
      <c r="B43" s="29" t="s">
        <v>70</v>
      </c>
      <c r="C43" s="9" t="s">
        <v>126</v>
      </c>
      <c r="D43" s="9">
        <v>29</v>
      </c>
      <c r="E43" s="9">
        <v>0</v>
      </c>
      <c r="F43" s="9">
        <v>0</v>
      </c>
      <c r="G43" s="9">
        <v>3</v>
      </c>
      <c r="H43" s="30">
        <v>26</v>
      </c>
    </row>
    <row r="44" spans="1:9" ht="21.95" customHeight="1" x14ac:dyDescent="0.25">
      <c r="A44" s="26"/>
      <c r="B44" s="31" t="s">
        <v>70</v>
      </c>
      <c r="C44" s="13"/>
      <c r="D44" s="13">
        <f>SUM(D40:D43)</f>
        <v>116</v>
      </c>
      <c r="E44" s="13">
        <f>SUM(E40:E43)</f>
        <v>0</v>
      </c>
      <c r="F44" s="13">
        <f>SUM(F40:F43)</f>
        <v>1</v>
      </c>
      <c r="G44" s="13">
        <f>SUM(G40:G43)</f>
        <v>17</v>
      </c>
      <c r="H44" s="32">
        <f>SUM(H40:H43)</f>
        <v>98</v>
      </c>
      <c r="I44" s="305"/>
    </row>
    <row r="45" spans="1:9" ht="21.95" customHeight="1" x14ac:dyDescent="0.25">
      <c r="A45" s="26" t="s">
        <v>145</v>
      </c>
      <c r="B45" s="29" t="s">
        <v>146</v>
      </c>
      <c r="C45" s="9" t="s">
        <v>9</v>
      </c>
      <c r="D45" s="9">
        <v>30</v>
      </c>
      <c r="E45" s="9">
        <v>0</v>
      </c>
      <c r="F45" s="9">
        <v>0</v>
      </c>
      <c r="G45" s="9">
        <v>5</v>
      </c>
      <c r="H45" s="30">
        <v>25</v>
      </c>
    </row>
    <row r="46" spans="1:9" ht="21.95" customHeight="1" x14ac:dyDescent="0.25">
      <c r="A46" s="26" t="s">
        <v>145</v>
      </c>
      <c r="B46" s="29" t="s">
        <v>146</v>
      </c>
      <c r="C46" s="9" t="s">
        <v>10</v>
      </c>
      <c r="D46" s="9">
        <v>28</v>
      </c>
      <c r="E46" s="9">
        <v>0</v>
      </c>
      <c r="F46" s="9">
        <v>0</v>
      </c>
      <c r="G46" s="9">
        <v>5</v>
      </c>
      <c r="H46" s="30">
        <v>23</v>
      </c>
    </row>
    <row r="47" spans="1:9" ht="21.95" customHeight="1" x14ac:dyDescent="0.25">
      <c r="A47" s="26" t="s">
        <v>145</v>
      </c>
      <c r="B47" s="29" t="s">
        <v>146</v>
      </c>
      <c r="C47" s="9" t="s">
        <v>11</v>
      </c>
      <c r="D47" s="9">
        <v>29</v>
      </c>
      <c r="E47" s="9">
        <v>0</v>
      </c>
      <c r="F47" s="9">
        <v>1</v>
      </c>
      <c r="G47" s="9">
        <v>10</v>
      </c>
      <c r="H47" s="30">
        <v>19</v>
      </c>
    </row>
    <row r="48" spans="1:9" ht="21.95" customHeight="1" x14ac:dyDescent="0.25">
      <c r="A48" s="26" t="s">
        <v>145</v>
      </c>
      <c r="B48" s="29" t="s">
        <v>146</v>
      </c>
      <c r="C48" s="9" t="s">
        <v>126</v>
      </c>
      <c r="D48" s="9">
        <v>29</v>
      </c>
      <c r="E48" s="9">
        <v>0</v>
      </c>
      <c r="F48" s="9">
        <v>0</v>
      </c>
      <c r="G48" s="9">
        <v>6</v>
      </c>
      <c r="H48" s="30">
        <v>23</v>
      </c>
    </row>
    <row r="49" spans="1:9" ht="21.95" customHeight="1" x14ac:dyDescent="0.25">
      <c r="A49" s="318"/>
      <c r="B49" s="46" t="s">
        <v>76</v>
      </c>
      <c r="C49" s="301"/>
      <c r="D49" s="301">
        <f>SUM(D45:D48)</f>
        <v>116</v>
      </c>
      <c r="E49" s="301">
        <f>SUM(E45:E48)</f>
        <v>0</v>
      </c>
      <c r="F49" s="301">
        <f>SUM(F45:F48)</f>
        <v>1</v>
      </c>
      <c r="G49" s="301">
        <f>SUM(G45:G48)</f>
        <v>26</v>
      </c>
      <c r="H49" s="302">
        <f>SUM(H45:H48)</f>
        <v>90</v>
      </c>
      <c r="I49" s="305"/>
    </row>
    <row r="50" spans="1:9" ht="21.95" customHeight="1" x14ac:dyDescent="0.25">
      <c r="A50" s="26" t="s">
        <v>27</v>
      </c>
      <c r="B50" s="29" t="s">
        <v>28</v>
      </c>
      <c r="C50" s="9" t="s">
        <v>126</v>
      </c>
      <c r="D50" s="9">
        <v>29</v>
      </c>
      <c r="E50" s="9">
        <v>0</v>
      </c>
      <c r="F50" s="9">
        <v>6</v>
      </c>
      <c r="G50" s="9">
        <v>16</v>
      </c>
      <c r="H50" s="30">
        <v>7</v>
      </c>
    </row>
    <row r="51" spans="1:9" ht="21.95" customHeight="1" x14ac:dyDescent="0.25">
      <c r="A51" s="26" t="s">
        <v>27</v>
      </c>
      <c r="B51" s="29" t="s">
        <v>28</v>
      </c>
      <c r="C51" s="9" t="s">
        <v>9</v>
      </c>
      <c r="D51" s="9">
        <v>30</v>
      </c>
      <c r="E51" s="9">
        <v>0</v>
      </c>
      <c r="F51" s="9">
        <v>4</v>
      </c>
      <c r="G51" s="9">
        <v>17</v>
      </c>
      <c r="H51" s="30">
        <v>9</v>
      </c>
    </row>
    <row r="52" spans="1:9" ht="21.95" customHeight="1" x14ac:dyDescent="0.25">
      <c r="A52" s="26" t="s">
        <v>27</v>
      </c>
      <c r="B52" s="29" t="s">
        <v>28</v>
      </c>
      <c r="C52" s="9" t="s">
        <v>10</v>
      </c>
      <c r="D52" s="9">
        <v>28</v>
      </c>
      <c r="E52" s="9">
        <v>0</v>
      </c>
      <c r="F52" s="9">
        <v>14</v>
      </c>
      <c r="G52" s="9">
        <v>8</v>
      </c>
      <c r="H52" s="30">
        <v>6</v>
      </c>
    </row>
    <row r="53" spans="1:9" ht="21.95" customHeight="1" x14ac:dyDescent="0.25">
      <c r="A53" s="26" t="s">
        <v>27</v>
      </c>
      <c r="B53" s="29" t="s">
        <v>28</v>
      </c>
      <c r="C53" s="9" t="s">
        <v>11</v>
      </c>
      <c r="D53" s="9">
        <v>29</v>
      </c>
      <c r="E53" s="9">
        <v>0</v>
      </c>
      <c r="F53" s="9">
        <v>6</v>
      </c>
      <c r="G53" s="9">
        <v>13</v>
      </c>
      <c r="H53" s="30">
        <v>10</v>
      </c>
    </row>
    <row r="54" spans="1:9" ht="21.95" customHeight="1" x14ac:dyDescent="0.25">
      <c r="A54" s="318"/>
      <c r="B54" s="35" t="s">
        <v>28</v>
      </c>
      <c r="C54" s="15"/>
      <c r="D54" s="15">
        <f>SUM(D50:D53)</f>
        <v>116</v>
      </c>
      <c r="E54" s="15">
        <f>SUM(E50:E53)</f>
        <v>0</v>
      </c>
      <c r="F54" s="15">
        <f>SUM(F50:F53)</f>
        <v>30</v>
      </c>
      <c r="G54" s="15">
        <f>SUM(G50:G53)</f>
        <v>54</v>
      </c>
      <c r="H54" s="36">
        <f>SUM(H50:H53)</f>
        <v>32</v>
      </c>
      <c r="I54" s="305"/>
    </row>
    <row r="55" spans="1:9" ht="21.95" customHeight="1" x14ac:dyDescent="0.25">
      <c r="A55" s="26" t="s">
        <v>49</v>
      </c>
      <c r="B55" s="29" t="s">
        <v>6</v>
      </c>
      <c r="C55" s="9" t="s">
        <v>126</v>
      </c>
      <c r="D55" s="9">
        <v>14</v>
      </c>
      <c r="E55" s="9">
        <v>0</v>
      </c>
      <c r="F55" s="9">
        <v>0</v>
      </c>
      <c r="G55" s="9">
        <v>5</v>
      </c>
      <c r="H55" s="30">
        <v>10</v>
      </c>
    </row>
    <row r="56" spans="1:9" ht="21.95" customHeight="1" x14ac:dyDescent="0.25">
      <c r="A56" s="26" t="s">
        <v>5</v>
      </c>
      <c r="B56" s="29" t="s">
        <v>6</v>
      </c>
      <c r="C56" s="9" t="s">
        <v>126</v>
      </c>
      <c r="D56" s="9">
        <v>15</v>
      </c>
      <c r="E56" s="9">
        <v>0</v>
      </c>
      <c r="F56" s="9">
        <v>0</v>
      </c>
      <c r="G56" s="9">
        <v>10</v>
      </c>
      <c r="H56" s="30">
        <v>5</v>
      </c>
    </row>
    <row r="57" spans="1:9" ht="21.95" customHeight="1" x14ac:dyDescent="0.25">
      <c r="A57" s="26" t="s">
        <v>8</v>
      </c>
      <c r="B57" s="29" t="s">
        <v>6</v>
      </c>
      <c r="C57" s="9" t="s">
        <v>9</v>
      </c>
      <c r="D57" s="9">
        <v>15</v>
      </c>
      <c r="E57" s="9">
        <v>0</v>
      </c>
      <c r="F57" s="9">
        <v>1</v>
      </c>
      <c r="G57" s="9">
        <v>5</v>
      </c>
      <c r="H57" s="30">
        <v>9</v>
      </c>
    </row>
    <row r="58" spans="1:9" ht="21.95" customHeight="1" x14ac:dyDescent="0.25">
      <c r="A58" s="26" t="s">
        <v>8</v>
      </c>
      <c r="B58" s="29" t="s">
        <v>6</v>
      </c>
      <c r="C58" s="9" t="s">
        <v>10</v>
      </c>
      <c r="D58" s="9">
        <v>28</v>
      </c>
      <c r="E58" s="9">
        <v>0</v>
      </c>
      <c r="F58" s="9">
        <v>1</v>
      </c>
      <c r="G58" s="9">
        <v>12</v>
      </c>
      <c r="H58" s="30">
        <v>15</v>
      </c>
    </row>
    <row r="59" spans="1:9" ht="21.95" customHeight="1" x14ac:dyDescent="0.25">
      <c r="A59" s="26" t="s">
        <v>8</v>
      </c>
      <c r="B59" s="29" t="s">
        <v>6</v>
      </c>
      <c r="C59" s="9" t="s">
        <v>11</v>
      </c>
      <c r="D59" s="9">
        <v>15</v>
      </c>
      <c r="E59" s="9">
        <v>0</v>
      </c>
      <c r="F59" s="9">
        <v>1</v>
      </c>
      <c r="G59" s="9">
        <v>0</v>
      </c>
      <c r="H59" s="30">
        <v>14</v>
      </c>
    </row>
    <row r="60" spans="1:9" ht="21.95" customHeight="1" x14ac:dyDescent="0.25">
      <c r="A60" s="26" t="s">
        <v>49</v>
      </c>
      <c r="B60" s="29" t="s">
        <v>6</v>
      </c>
      <c r="C60" s="9" t="s">
        <v>11</v>
      </c>
      <c r="D60" s="9">
        <v>14</v>
      </c>
      <c r="E60" s="9">
        <v>1</v>
      </c>
      <c r="F60" s="9">
        <v>0</v>
      </c>
      <c r="G60" s="9">
        <v>5</v>
      </c>
      <c r="H60" s="30">
        <v>7</v>
      </c>
    </row>
    <row r="61" spans="1:9" ht="21.95" customHeight="1" x14ac:dyDescent="0.25">
      <c r="A61" s="26" t="s">
        <v>5</v>
      </c>
      <c r="B61" s="29" t="s">
        <v>6</v>
      </c>
      <c r="C61" s="9" t="s">
        <v>9</v>
      </c>
      <c r="D61" s="9">
        <v>15</v>
      </c>
      <c r="E61" s="9">
        <v>0</v>
      </c>
      <c r="F61" s="9">
        <v>0</v>
      </c>
      <c r="G61" s="9">
        <v>7</v>
      </c>
      <c r="H61" s="30">
        <v>8</v>
      </c>
    </row>
    <row r="62" spans="1:9" ht="21.95" customHeight="1" x14ac:dyDescent="0.25">
      <c r="A62" s="26"/>
      <c r="B62" s="41" t="s">
        <v>6</v>
      </c>
      <c r="C62" s="20"/>
      <c r="D62" s="20">
        <f>SUM(D55:D61)</f>
        <v>116</v>
      </c>
      <c r="E62" s="20">
        <f>SUM(E55:E61)</f>
        <v>1</v>
      </c>
      <c r="F62" s="20">
        <f>SUM(F55:F61)</f>
        <v>3</v>
      </c>
      <c r="G62" s="20">
        <f>SUM(G55:G61)</f>
        <v>44</v>
      </c>
      <c r="H62" s="42">
        <f>SUM(H55:H61)</f>
        <v>68</v>
      </c>
      <c r="I62" s="305"/>
    </row>
    <row r="63" spans="1:9" ht="21.95" customHeight="1" x14ac:dyDescent="0.25">
      <c r="A63" s="26" t="s">
        <v>46</v>
      </c>
      <c r="B63" s="29" t="s">
        <v>73</v>
      </c>
      <c r="C63" s="9" t="s">
        <v>126</v>
      </c>
      <c r="D63" s="9">
        <v>17</v>
      </c>
      <c r="E63" s="9">
        <v>0</v>
      </c>
      <c r="F63" s="9">
        <v>0</v>
      </c>
      <c r="G63" s="9">
        <v>3</v>
      </c>
      <c r="H63" s="30">
        <v>14</v>
      </c>
    </row>
    <row r="64" spans="1:9" ht="21.95" customHeight="1" x14ac:dyDescent="0.25">
      <c r="A64" s="26" t="s">
        <v>139</v>
      </c>
      <c r="B64" s="29" t="s">
        <v>73</v>
      </c>
      <c r="C64" s="9" t="s">
        <v>126</v>
      </c>
      <c r="D64" s="9">
        <v>12</v>
      </c>
      <c r="E64" s="9">
        <v>0</v>
      </c>
      <c r="F64" s="9">
        <v>0</v>
      </c>
      <c r="G64" s="9">
        <v>3</v>
      </c>
      <c r="H64" s="30">
        <v>9</v>
      </c>
    </row>
    <row r="65" spans="1:9" ht="21.95" customHeight="1" x14ac:dyDescent="0.25">
      <c r="A65" s="26" t="s">
        <v>46</v>
      </c>
      <c r="B65" s="29" t="s">
        <v>73</v>
      </c>
      <c r="C65" s="9" t="s">
        <v>9</v>
      </c>
      <c r="D65" s="9">
        <v>18</v>
      </c>
      <c r="E65" s="9">
        <v>0</v>
      </c>
      <c r="F65" s="9">
        <v>0</v>
      </c>
      <c r="G65" s="9">
        <v>3</v>
      </c>
      <c r="H65" s="30">
        <v>15</v>
      </c>
    </row>
    <row r="66" spans="1:9" ht="21.95" customHeight="1" x14ac:dyDescent="0.25">
      <c r="A66" s="26" t="s">
        <v>46</v>
      </c>
      <c r="B66" s="29" t="s">
        <v>73</v>
      </c>
      <c r="C66" s="9" t="s">
        <v>10</v>
      </c>
      <c r="D66" s="9">
        <v>28</v>
      </c>
      <c r="E66" s="9">
        <v>0</v>
      </c>
      <c r="F66" s="9">
        <v>0</v>
      </c>
      <c r="G66" s="9">
        <v>6</v>
      </c>
      <c r="H66" s="30">
        <v>22</v>
      </c>
    </row>
    <row r="67" spans="1:9" ht="21.95" customHeight="1" x14ac:dyDescent="0.25">
      <c r="A67" s="26" t="s">
        <v>46</v>
      </c>
      <c r="B67" s="29" t="s">
        <v>73</v>
      </c>
      <c r="C67" s="9" t="s">
        <v>11</v>
      </c>
      <c r="D67" s="9">
        <v>17</v>
      </c>
      <c r="E67" s="9">
        <v>0</v>
      </c>
      <c r="F67" s="9">
        <v>1</v>
      </c>
      <c r="G67" s="9">
        <v>2</v>
      </c>
      <c r="H67" s="30">
        <v>14</v>
      </c>
    </row>
    <row r="68" spans="1:9" ht="21.95" customHeight="1" x14ac:dyDescent="0.25">
      <c r="A68" s="26" t="s">
        <v>139</v>
      </c>
      <c r="B68" s="29" t="s">
        <v>73</v>
      </c>
      <c r="C68" s="9" t="s">
        <v>9</v>
      </c>
      <c r="D68" s="9">
        <v>12</v>
      </c>
      <c r="E68" s="9">
        <v>0</v>
      </c>
      <c r="F68" s="9">
        <v>0</v>
      </c>
      <c r="G68" s="9">
        <v>1</v>
      </c>
      <c r="H68" s="30">
        <v>11</v>
      </c>
    </row>
    <row r="69" spans="1:9" ht="21.95" customHeight="1" x14ac:dyDescent="0.25">
      <c r="A69" s="26" t="s">
        <v>139</v>
      </c>
      <c r="B69" s="29" t="s">
        <v>73</v>
      </c>
      <c r="C69" s="9" t="s">
        <v>11</v>
      </c>
      <c r="D69" s="9">
        <v>12</v>
      </c>
      <c r="E69" s="9">
        <v>0</v>
      </c>
      <c r="F69" s="9">
        <v>1</v>
      </c>
      <c r="G69" s="9">
        <v>3</v>
      </c>
      <c r="H69" s="30">
        <v>8</v>
      </c>
    </row>
    <row r="70" spans="1:9" ht="21.95" customHeight="1" x14ac:dyDescent="0.25">
      <c r="A70" s="26"/>
      <c r="B70" s="43" t="s">
        <v>73</v>
      </c>
      <c r="C70" s="21"/>
      <c r="D70" s="21">
        <f>SUM(D63:D69)</f>
        <v>116</v>
      </c>
      <c r="E70" s="21">
        <f>SUM(E63:E69)</f>
        <v>0</v>
      </c>
      <c r="F70" s="21">
        <f>SUM(F63:F69)</f>
        <v>2</v>
      </c>
      <c r="G70" s="21">
        <f>SUM(G63:G69)</f>
        <v>21</v>
      </c>
      <c r="H70" s="44">
        <f>SUM(H63:H69)</f>
        <v>93</v>
      </c>
      <c r="I70" s="305"/>
    </row>
    <row r="71" spans="1:9" ht="21.95" customHeight="1" x14ac:dyDescent="0.25">
      <c r="A71" s="26" t="s">
        <v>80</v>
      </c>
      <c r="B71" s="29" t="s">
        <v>58</v>
      </c>
      <c r="C71" s="9" t="s">
        <v>126</v>
      </c>
      <c r="D71" s="9">
        <v>15</v>
      </c>
      <c r="E71" s="9">
        <v>0</v>
      </c>
      <c r="F71" s="9">
        <v>3</v>
      </c>
      <c r="G71" s="9">
        <v>7</v>
      </c>
      <c r="H71" s="30">
        <v>5</v>
      </c>
    </row>
    <row r="72" spans="1:9" ht="21.95" customHeight="1" x14ac:dyDescent="0.25">
      <c r="A72" s="26" t="s">
        <v>140</v>
      </c>
      <c r="B72" s="29" t="s">
        <v>58</v>
      </c>
      <c r="C72" s="9" t="s">
        <v>9</v>
      </c>
      <c r="D72" s="9">
        <v>15</v>
      </c>
      <c r="E72" s="9">
        <v>0</v>
      </c>
      <c r="F72" s="9">
        <v>2</v>
      </c>
      <c r="G72" s="9">
        <v>9</v>
      </c>
      <c r="H72" s="30">
        <v>4</v>
      </c>
    </row>
    <row r="73" spans="1:9" ht="21.95" customHeight="1" x14ac:dyDescent="0.25">
      <c r="A73" s="26" t="s">
        <v>80</v>
      </c>
      <c r="B73" s="29" t="s">
        <v>58</v>
      </c>
      <c r="C73" s="9" t="s">
        <v>11</v>
      </c>
      <c r="D73" s="9">
        <v>15</v>
      </c>
      <c r="E73" s="9">
        <v>0</v>
      </c>
      <c r="F73" s="9">
        <v>2</v>
      </c>
      <c r="G73" s="9">
        <v>7</v>
      </c>
      <c r="H73" s="30">
        <v>6</v>
      </c>
    </row>
    <row r="74" spans="1:9" ht="21.95" customHeight="1" x14ac:dyDescent="0.25">
      <c r="A74" s="26" t="s">
        <v>86</v>
      </c>
      <c r="B74" s="29" t="s">
        <v>58</v>
      </c>
      <c r="C74" s="9" t="s">
        <v>9</v>
      </c>
      <c r="D74" s="9">
        <v>15</v>
      </c>
      <c r="E74" s="9">
        <v>0</v>
      </c>
      <c r="F74" s="9">
        <v>4</v>
      </c>
      <c r="G74" s="9">
        <v>11</v>
      </c>
      <c r="H74" s="30">
        <v>0</v>
      </c>
    </row>
    <row r="75" spans="1:9" ht="21.95" customHeight="1" x14ac:dyDescent="0.25">
      <c r="A75" s="26" t="s">
        <v>86</v>
      </c>
      <c r="B75" s="29" t="s">
        <v>58</v>
      </c>
      <c r="C75" s="9" t="s">
        <v>10</v>
      </c>
      <c r="D75" s="9">
        <v>28</v>
      </c>
      <c r="E75" s="9">
        <v>0</v>
      </c>
      <c r="F75" s="9">
        <v>12</v>
      </c>
      <c r="G75" s="9">
        <v>12</v>
      </c>
      <c r="H75" s="30">
        <v>4</v>
      </c>
    </row>
    <row r="76" spans="1:9" ht="21.95" customHeight="1" x14ac:dyDescent="0.25">
      <c r="A76" s="26" t="s">
        <v>148</v>
      </c>
      <c r="B76" s="29" t="s">
        <v>58</v>
      </c>
      <c r="C76" s="9" t="s">
        <v>11</v>
      </c>
      <c r="D76" s="9">
        <v>14</v>
      </c>
      <c r="E76" s="9">
        <v>0</v>
      </c>
      <c r="F76" s="9">
        <v>5</v>
      </c>
      <c r="G76" s="9">
        <v>5</v>
      </c>
      <c r="H76" s="30">
        <v>4</v>
      </c>
    </row>
    <row r="77" spans="1:9" ht="21.95" customHeight="1" x14ac:dyDescent="0.25">
      <c r="A77" s="26" t="s">
        <v>148</v>
      </c>
      <c r="B77" s="29" t="s">
        <v>58</v>
      </c>
      <c r="C77" s="9" t="s">
        <v>126</v>
      </c>
      <c r="D77" s="9">
        <v>14</v>
      </c>
      <c r="E77" s="9">
        <v>0</v>
      </c>
      <c r="F77" s="9">
        <v>3</v>
      </c>
      <c r="G77" s="9">
        <v>4</v>
      </c>
      <c r="H77" s="30">
        <v>7</v>
      </c>
    </row>
    <row r="78" spans="1:9" ht="21.95" customHeight="1" x14ac:dyDescent="0.25">
      <c r="A78" s="26"/>
      <c r="B78" s="45" t="s">
        <v>58</v>
      </c>
      <c r="C78" s="22"/>
      <c r="D78" s="22">
        <f>SUM(D71:D77)</f>
        <v>116</v>
      </c>
      <c r="E78" s="22">
        <f>SUM(E71:E77)</f>
        <v>0</v>
      </c>
      <c r="F78" s="22">
        <f>SUM(F71:F77)</f>
        <v>31</v>
      </c>
      <c r="G78" s="22">
        <f>SUM(G71:G77)</f>
        <v>55</v>
      </c>
      <c r="H78" s="22">
        <f>SUM(H71:H77)</f>
        <v>30</v>
      </c>
      <c r="I78" s="303"/>
    </row>
    <row r="79" spans="1:9" ht="21.95" customHeight="1" x14ac:dyDescent="0.25">
      <c r="A79" s="26" t="s">
        <v>83</v>
      </c>
      <c r="B79" s="29" t="s">
        <v>22</v>
      </c>
      <c r="C79" s="9" t="s">
        <v>126</v>
      </c>
      <c r="D79" s="9">
        <v>29</v>
      </c>
      <c r="E79" s="9">
        <v>0</v>
      </c>
      <c r="F79" s="9">
        <v>0</v>
      </c>
      <c r="G79" s="9">
        <v>0</v>
      </c>
      <c r="H79" s="30">
        <v>26</v>
      </c>
      <c r="I79" s="335"/>
    </row>
    <row r="80" spans="1:9" ht="21.95" customHeight="1" x14ac:dyDescent="0.25">
      <c r="A80" s="26" t="s">
        <v>83</v>
      </c>
      <c r="B80" s="29" t="s">
        <v>22</v>
      </c>
      <c r="C80" s="9" t="s">
        <v>9</v>
      </c>
      <c r="D80" s="9">
        <v>30</v>
      </c>
      <c r="E80" s="9">
        <v>0</v>
      </c>
      <c r="F80" s="9">
        <v>1</v>
      </c>
      <c r="G80" s="9">
        <v>4</v>
      </c>
      <c r="H80" s="30">
        <v>25</v>
      </c>
    </row>
    <row r="81" spans="1:10" ht="21.95" customHeight="1" x14ac:dyDescent="0.25">
      <c r="A81" s="26" t="s">
        <v>83</v>
      </c>
      <c r="B81" s="29" t="s">
        <v>22</v>
      </c>
      <c r="C81" s="9" t="s">
        <v>10</v>
      </c>
      <c r="D81" s="9">
        <v>28</v>
      </c>
      <c r="E81" s="9">
        <v>0</v>
      </c>
      <c r="F81" s="9">
        <v>0</v>
      </c>
      <c r="G81" s="9">
        <v>4</v>
      </c>
      <c r="H81" s="30">
        <v>19</v>
      </c>
      <c r="I81" s="335"/>
      <c r="J81" s="343"/>
    </row>
    <row r="82" spans="1:10" ht="21.95" customHeight="1" x14ac:dyDescent="0.25">
      <c r="A82" s="26" t="s">
        <v>83</v>
      </c>
      <c r="B82" s="29" t="s">
        <v>22</v>
      </c>
      <c r="C82" s="9" t="s">
        <v>11</v>
      </c>
      <c r="D82" s="9">
        <v>29</v>
      </c>
      <c r="E82" s="9">
        <v>0</v>
      </c>
      <c r="F82" s="9">
        <v>1</v>
      </c>
      <c r="G82" s="9">
        <v>0</v>
      </c>
      <c r="H82" s="30">
        <v>27</v>
      </c>
    </row>
    <row r="83" spans="1:10" ht="18" x14ac:dyDescent="0.25">
      <c r="A83" s="319"/>
      <c r="B83" s="46" t="s">
        <v>22</v>
      </c>
      <c r="C83" s="14"/>
      <c r="D83" s="14">
        <f>SUM(D79:D82)</f>
        <v>116</v>
      </c>
      <c r="E83" s="14">
        <f>SUM(E79:E82)</f>
        <v>0</v>
      </c>
      <c r="F83" s="14">
        <f>SUM(F79:F82)</f>
        <v>2</v>
      </c>
      <c r="G83" s="14">
        <f>SUM(G79:G82)</f>
        <v>8</v>
      </c>
      <c r="H83" s="34">
        <f>SUM(H79:H82)</f>
        <v>97</v>
      </c>
      <c r="I83" s="305"/>
    </row>
    <row r="84" spans="1:10" x14ac:dyDescent="0.25">
      <c r="A84" s="319"/>
      <c r="B84" s="47"/>
      <c r="C84" s="8"/>
      <c r="D84" s="8"/>
      <c r="E84" s="8"/>
      <c r="F84" s="8"/>
      <c r="G84" s="8"/>
      <c r="H84" s="48"/>
    </row>
    <row r="85" spans="1:10" x14ac:dyDescent="0.25">
      <c r="A85" s="319"/>
      <c r="B85" s="47"/>
      <c r="C85" s="8"/>
      <c r="D85" s="8"/>
      <c r="E85" s="8"/>
      <c r="F85" s="8"/>
      <c r="G85" s="8"/>
      <c r="H85" s="48"/>
    </row>
    <row r="86" spans="1:10" ht="28.5" x14ac:dyDescent="0.45">
      <c r="A86" s="319"/>
      <c r="B86" s="49" t="s">
        <v>104</v>
      </c>
      <c r="C86" s="23"/>
      <c r="D86" s="304"/>
      <c r="E86" s="310">
        <f>SUM(E10,E15,E20,E25,E34,E39,E44,E49,E54,E62,E70,E78,E83)</f>
        <v>1</v>
      </c>
      <c r="F86" s="310">
        <f>SUM(F10,F15,F20,F25,F34,F39,F44,F49,F54,F62,F70,F78,F83)</f>
        <v>194</v>
      </c>
      <c r="G86" s="310">
        <f>SUM(G10,G15,G20,G25,G34,G39,G44,G49,G54,G62,G70,G78,G83)</f>
        <v>514</v>
      </c>
      <c r="H86" s="310">
        <f>SUM(H10,H15,H20,H25,H34,H39,H44,H49,H54,H62,H70,H78,H83)</f>
        <v>788</v>
      </c>
      <c r="I86" s="306"/>
    </row>
    <row r="87" spans="1:10" ht="24" thickBot="1" x14ac:dyDescent="0.3">
      <c r="B87" s="6"/>
      <c r="C87" s="7"/>
      <c r="D87" s="7"/>
      <c r="E87" s="50" t="s">
        <v>93</v>
      </c>
      <c r="F87" s="50" t="s">
        <v>94</v>
      </c>
      <c r="G87" s="50" t="s">
        <v>95</v>
      </c>
      <c r="H87" s="51" t="s">
        <v>96</v>
      </c>
    </row>
  </sheetData>
  <mergeCells count="2">
    <mergeCell ref="D1:H1"/>
    <mergeCell ref="A1:C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AD36-FEB4-4152-9433-4D52B74B7DC9}">
  <dimension ref="A1:J91"/>
  <sheetViews>
    <sheetView topLeftCell="A88" zoomScale="120" zoomScaleNormal="120" workbookViewId="0">
      <selection activeCell="AA31" sqref="Z31:AA31"/>
    </sheetView>
  </sheetViews>
  <sheetFormatPr defaultRowHeight="15" x14ac:dyDescent="0.25"/>
  <cols>
    <col min="1" max="1" width="32.28515625" customWidth="1"/>
    <col min="2" max="2" width="67" customWidth="1"/>
  </cols>
  <sheetData>
    <row r="1" spans="1:9" ht="24" thickBot="1" x14ac:dyDescent="0.4">
      <c r="A1" s="409" t="s">
        <v>162</v>
      </c>
      <c r="B1" s="410"/>
      <c r="C1" s="410"/>
      <c r="D1" s="408" t="s">
        <v>170</v>
      </c>
      <c r="E1" s="408"/>
      <c r="F1" s="408"/>
      <c r="G1" s="408"/>
      <c r="H1" s="408"/>
    </row>
    <row r="2" spans="1:9" ht="47.25" customHeight="1" x14ac:dyDescent="0.25">
      <c r="A2" s="317" t="s">
        <v>98</v>
      </c>
      <c r="B2" s="27" t="s">
        <v>99</v>
      </c>
      <c r="C2" s="28" t="s">
        <v>91</v>
      </c>
      <c r="D2" s="28" t="s">
        <v>92</v>
      </c>
      <c r="E2" s="52" t="s">
        <v>100</v>
      </c>
      <c r="F2" s="52" t="s">
        <v>101</v>
      </c>
      <c r="G2" s="52" t="s">
        <v>102</v>
      </c>
      <c r="H2" s="53" t="s">
        <v>103</v>
      </c>
    </row>
    <row r="3" spans="1:9" ht="21.95" customHeight="1" x14ac:dyDescent="0.25">
      <c r="A3" s="26" t="s">
        <v>14</v>
      </c>
      <c r="B3" s="29" t="s">
        <v>15</v>
      </c>
      <c r="C3" s="9" t="s">
        <v>7</v>
      </c>
      <c r="D3" s="9">
        <v>16</v>
      </c>
      <c r="E3" s="9">
        <v>0</v>
      </c>
      <c r="F3" s="9">
        <v>8</v>
      </c>
      <c r="G3" s="9">
        <v>7</v>
      </c>
      <c r="H3" s="30">
        <v>1</v>
      </c>
    </row>
    <row r="4" spans="1:9" ht="21.95" customHeight="1" x14ac:dyDescent="0.25">
      <c r="A4" s="26" t="s">
        <v>74</v>
      </c>
      <c r="B4" s="29" t="s">
        <v>15</v>
      </c>
      <c r="C4" s="9" t="s">
        <v>7</v>
      </c>
      <c r="D4" s="9">
        <v>14</v>
      </c>
      <c r="E4" s="9">
        <v>0</v>
      </c>
      <c r="F4" s="9">
        <v>6</v>
      </c>
      <c r="G4" s="9">
        <v>3</v>
      </c>
      <c r="H4" s="30">
        <v>5</v>
      </c>
    </row>
    <row r="5" spans="1:9" ht="21.95" customHeight="1" x14ac:dyDescent="0.25">
      <c r="A5" s="26" t="s">
        <v>74</v>
      </c>
      <c r="B5" s="29" t="s">
        <v>15</v>
      </c>
      <c r="C5" s="9" t="s">
        <v>12</v>
      </c>
      <c r="D5" s="9">
        <v>14</v>
      </c>
      <c r="E5" s="9">
        <v>0</v>
      </c>
      <c r="F5" s="9">
        <v>1</v>
      </c>
      <c r="G5" s="9">
        <v>8</v>
      </c>
      <c r="H5" s="30">
        <v>5</v>
      </c>
    </row>
    <row r="6" spans="1:9" ht="21.95" customHeight="1" x14ac:dyDescent="0.25">
      <c r="A6" s="26" t="s">
        <v>74</v>
      </c>
      <c r="B6" s="29" t="s">
        <v>15</v>
      </c>
      <c r="C6" s="9" t="s">
        <v>13</v>
      </c>
      <c r="D6" s="9">
        <v>16</v>
      </c>
      <c r="E6" s="9">
        <v>0</v>
      </c>
      <c r="F6" s="9">
        <v>5</v>
      </c>
      <c r="G6" s="9">
        <v>4</v>
      </c>
      <c r="H6" s="30">
        <v>7</v>
      </c>
    </row>
    <row r="7" spans="1:9" ht="21.95" customHeight="1" x14ac:dyDescent="0.25">
      <c r="A7" s="26" t="s">
        <v>49</v>
      </c>
      <c r="B7" s="29" t="s">
        <v>15</v>
      </c>
      <c r="C7" s="9" t="s">
        <v>12</v>
      </c>
      <c r="D7" s="9">
        <v>15</v>
      </c>
      <c r="E7" s="9">
        <v>0</v>
      </c>
      <c r="F7" s="9">
        <v>2</v>
      </c>
      <c r="G7" s="9">
        <v>5</v>
      </c>
      <c r="H7" s="30">
        <v>8</v>
      </c>
    </row>
    <row r="8" spans="1:9" ht="21.95" customHeight="1" x14ac:dyDescent="0.25">
      <c r="A8" s="26" t="s">
        <v>49</v>
      </c>
      <c r="B8" s="299" t="s">
        <v>15</v>
      </c>
      <c r="C8" s="26" t="s">
        <v>13</v>
      </c>
      <c r="D8" s="26">
        <v>16</v>
      </c>
      <c r="E8" s="26">
        <v>0</v>
      </c>
      <c r="F8" s="26">
        <v>4</v>
      </c>
      <c r="G8" s="26">
        <v>5</v>
      </c>
      <c r="H8" s="26">
        <v>7</v>
      </c>
    </row>
    <row r="9" spans="1:9" ht="21.95" customHeight="1" x14ac:dyDescent="0.25">
      <c r="A9" s="26"/>
      <c r="B9" s="26"/>
      <c r="C9" s="26"/>
      <c r="D9" s="26"/>
      <c r="E9" s="26"/>
      <c r="F9" s="26"/>
      <c r="G9" s="26"/>
      <c r="H9" s="26"/>
    </row>
    <row r="10" spans="1:9" ht="21.95" customHeight="1" x14ac:dyDescent="0.25">
      <c r="A10" s="26"/>
      <c r="B10" s="31" t="s">
        <v>15</v>
      </c>
      <c r="C10" s="10"/>
      <c r="D10" s="13">
        <f>SUM(D3:D9)</f>
        <v>91</v>
      </c>
      <c r="E10" s="13">
        <f>SUM(E3:E9)</f>
        <v>0</v>
      </c>
      <c r="F10" s="13">
        <f>SUM(F3:F9)</f>
        <v>26</v>
      </c>
      <c r="G10" s="13">
        <f>SUM(G3:G9)</f>
        <v>32</v>
      </c>
      <c r="H10" s="13">
        <f>SUM(H3:H9)</f>
        <v>33</v>
      </c>
      <c r="I10" s="303"/>
    </row>
    <row r="11" spans="1:9" ht="21.95" customHeight="1" x14ac:dyDescent="0.25">
      <c r="A11" s="26" t="s">
        <v>84</v>
      </c>
      <c r="B11" s="29" t="s">
        <v>85</v>
      </c>
      <c r="C11" s="9" t="s">
        <v>7</v>
      </c>
      <c r="D11" s="9">
        <v>30</v>
      </c>
      <c r="E11" s="9">
        <v>0</v>
      </c>
      <c r="F11" s="9">
        <v>13</v>
      </c>
      <c r="G11" s="9">
        <v>12</v>
      </c>
      <c r="H11" s="30">
        <v>4</v>
      </c>
    </row>
    <row r="12" spans="1:9" ht="21.95" customHeight="1" x14ac:dyDescent="0.25">
      <c r="A12" s="26" t="s">
        <v>84</v>
      </c>
      <c r="B12" s="29" t="s">
        <v>85</v>
      </c>
      <c r="C12" s="9" t="s">
        <v>12</v>
      </c>
      <c r="D12" s="9">
        <v>29</v>
      </c>
      <c r="E12" s="9">
        <v>0</v>
      </c>
      <c r="F12" s="9">
        <v>2</v>
      </c>
      <c r="G12" s="9">
        <v>17</v>
      </c>
      <c r="H12" s="30">
        <v>10</v>
      </c>
    </row>
    <row r="13" spans="1:9" ht="21.95" customHeight="1" x14ac:dyDescent="0.25">
      <c r="A13" s="26" t="s">
        <v>84</v>
      </c>
      <c r="B13" s="29" t="s">
        <v>85</v>
      </c>
      <c r="C13" s="9" t="s">
        <v>13</v>
      </c>
      <c r="D13" s="9">
        <v>32</v>
      </c>
      <c r="E13" s="9">
        <v>0</v>
      </c>
      <c r="F13" s="9">
        <v>11</v>
      </c>
      <c r="G13" s="9">
        <v>13</v>
      </c>
      <c r="H13" s="30">
        <v>6</v>
      </c>
    </row>
    <row r="14" spans="1:9" ht="21.95" customHeight="1" x14ac:dyDescent="0.25">
      <c r="A14" s="26"/>
      <c r="B14" s="29"/>
      <c r="C14" s="9"/>
      <c r="D14" s="9"/>
      <c r="E14" s="9"/>
      <c r="F14" s="9"/>
      <c r="G14" s="9"/>
      <c r="H14" s="30"/>
    </row>
    <row r="15" spans="1:9" ht="21.95" customHeight="1" x14ac:dyDescent="0.25">
      <c r="A15" s="26"/>
      <c r="B15" s="33" t="s">
        <v>85</v>
      </c>
      <c r="C15" s="11"/>
      <c r="D15" s="14">
        <f>SUM(D11:D14)</f>
        <v>91</v>
      </c>
      <c r="E15" s="14">
        <f>SUM(E11:E14)</f>
        <v>0</v>
      </c>
      <c r="F15" s="14">
        <f>SUM(F11:F14)</f>
        <v>26</v>
      </c>
      <c r="G15" s="14">
        <f>SUM(G11:G14)</f>
        <v>42</v>
      </c>
      <c r="H15" s="14">
        <f>SUM(H11:H14)</f>
        <v>20</v>
      </c>
      <c r="I15" s="303"/>
    </row>
    <row r="16" spans="1:9" ht="21.95" customHeight="1" x14ac:dyDescent="0.25">
      <c r="A16" s="26" t="s">
        <v>64</v>
      </c>
      <c r="B16" s="29" t="s">
        <v>65</v>
      </c>
      <c r="C16" s="9" t="s">
        <v>7</v>
      </c>
      <c r="D16" s="9">
        <v>30</v>
      </c>
      <c r="E16" s="9">
        <v>0</v>
      </c>
      <c r="F16" s="9">
        <v>7</v>
      </c>
      <c r="G16" s="9">
        <v>17</v>
      </c>
      <c r="H16" s="30">
        <v>6</v>
      </c>
    </row>
    <row r="17" spans="1:9" ht="21.95" customHeight="1" x14ac:dyDescent="0.25">
      <c r="A17" s="26" t="s">
        <v>64</v>
      </c>
      <c r="B17" s="29" t="s">
        <v>65</v>
      </c>
      <c r="C17" s="9" t="s">
        <v>12</v>
      </c>
      <c r="D17" s="9">
        <v>29</v>
      </c>
      <c r="E17" s="9">
        <v>0</v>
      </c>
      <c r="F17" s="9">
        <v>0</v>
      </c>
      <c r="G17" s="9">
        <v>11</v>
      </c>
      <c r="H17" s="30">
        <v>18</v>
      </c>
    </row>
    <row r="18" spans="1:9" ht="21.95" customHeight="1" x14ac:dyDescent="0.25">
      <c r="A18" s="26" t="s">
        <v>64</v>
      </c>
      <c r="B18" s="29" t="s">
        <v>65</v>
      </c>
      <c r="C18" s="9" t="s">
        <v>13</v>
      </c>
      <c r="D18" s="9">
        <v>32</v>
      </c>
      <c r="E18" s="9">
        <v>0</v>
      </c>
      <c r="F18" s="9">
        <v>2</v>
      </c>
      <c r="G18" s="9">
        <v>13</v>
      </c>
      <c r="H18" s="30">
        <v>16</v>
      </c>
    </row>
    <row r="19" spans="1:9" ht="21.95" customHeight="1" x14ac:dyDescent="0.25">
      <c r="A19" s="26"/>
      <c r="B19" s="29"/>
      <c r="C19" s="9"/>
      <c r="D19" s="9"/>
      <c r="E19" s="9"/>
      <c r="F19" s="9"/>
      <c r="G19" s="9"/>
      <c r="H19" s="30"/>
    </row>
    <row r="20" spans="1:9" ht="21.95" customHeight="1" x14ac:dyDescent="0.25">
      <c r="A20" s="26"/>
      <c r="B20" s="35" t="s">
        <v>65</v>
      </c>
      <c r="C20" s="12"/>
      <c r="D20" s="15">
        <f>SUM(D16:D19)</f>
        <v>91</v>
      </c>
      <c r="E20" s="15">
        <f>SUM(E16:E19)</f>
        <v>0</v>
      </c>
      <c r="F20" s="15">
        <f>SUM(F16:F19)</f>
        <v>9</v>
      </c>
      <c r="G20" s="15">
        <f>SUM(G16:G19)</f>
        <v>41</v>
      </c>
      <c r="H20" s="15">
        <f>SUM(H16:H19)</f>
        <v>40</v>
      </c>
      <c r="I20" s="303"/>
    </row>
    <row r="21" spans="1:9" ht="21.95" customHeight="1" x14ac:dyDescent="0.25">
      <c r="A21" s="26" t="s">
        <v>67</v>
      </c>
      <c r="B21" s="29" t="s">
        <v>68</v>
      </c>
      <c r="C21" s="9" t="s">
        <v>13</v>
      </c>
      <c r="D21" s="9">
        <v>32</v>
      </c>
      <c r="E21" s="9">
        <v>0</v>
      </c>
      <c r="F21" s="9">
        <v>5</v>
      </c>
      <c r="G21" s="9">
        <v>16</v>
      </c>
      <c r="H21" s="30">
        <v>11</v>
      </c>
    </row>
    <row r="22" spans="1:9" ht="21.95" customHeight="1" x14ac:dyDescent="0.25">
      <c r="A22" s="26" t="s">
        <v>142</v>
      </c>
      <c r="B22" s="29" t="s">
        <v>68</v>
      </c>
      <c r="C22" s="9" t="s">
        <v>7</v>
      </c>
      <c r="D22" s="9">
        <v>30</v>
      </c>
      <c r="E22" s="9">
        <v>0</v>
      </c>
      <c r="F22" s="9">
        <v>13</v>
      </c>
      <c r="G22" s="9">
        <v>11</v>
      </c>
      <c r="H22" s="30">
        <v>6</v>
      </c>
    </row>
    <row r="23" spans="1:9" ht="21.95" customHeight="1" x14ac:dyDescent="0.25">
      <c r="A23" s="26" t="s">
        <v>142</v>
      </c>
      <c r="B23" s="26" t="s">
        <v>68</v>
      </c>
      <c r="C23" s="26" t="s">
        <v>12</v>
      </c>
      <c r="D23" s="26">
        <v>29</v>
      </c>
      <c r="E23" s="26">
        <v>0</v>
      </c>
      <c r="F23" s="26">
        <v>4</v>
      </c>
      <c r="G23" s="26">
        <v>14</v>
      </c>
      <c r="H23" s="26">
        <v>11</v>
      </c>
    </row>
    <row r="24" spans="1:9" ht="21.95" customHeight="1" x14ac:dyDescent="0.25">
      <c r="A24" s="26"/>
      <c r="B24" s="29"/>
      <c r="C24" s="9"/>
      <c r="D24" s="9"/>
      <c r="E24" s="9"/>
      <c r="F24" s="9"/>
      <c r="G24" s="9"/>
      <c r="H24" s="30"/>
    </row>
    <row r="25" spans="1:9" ht="21.95" customHeight="1" x14ac:dyDescent="0.25">
      <c r="A25" s="26"/>
      <c r="B25" s="37" t="s">
        <v>68</v>
      </c>
      <c r="C25" s="17"/>
      <c r="D25" s="16">
        <f>SUM(D21:D24)</f>
        <v>91</v>
      </c>
      <c r="E25" s="16">
        <f>SUM(E21:E24)</f>
        <v>0</v>
      </c>
      <c r="F25" s="16">
        <f>SUM(F21:F24)</f>
        <v>22</v>
      </c>
      <c r="G25" s="16">
        <f>SUM(G21:G24)</f>
        <v>41</v>
      </c>
      <c r="H25" s="16">
        <f>SUM(H21:H24)</f>
        <v>28</v>
      </c>
      <c r="I25" s="303"/>
    </row>
    <row r="26" spans="1:9" ht="21.95" customHeight="1" x14ac:dyDescent="0.25">
      <c r="A26" s="26" t="s">
        <v>72</v>
      </c>
      <c r="B26" s="29" t="s">
        <v>41</v>
      </c>
      <c r="C26" s="9" t="s">
        <v>7</v>
      </c>
      <c r="D26" s="9">
        <v>16</v>
      </c>
      <c r="E26" s="9">
        <v>0</v>
      </c>
      <c r="F26" s="9">
        <v>6</v>
      </c>
      <c r="G26" s="9">
        <v>8</v>
      </c>
      <c r="H26" s="30">
        <v>2</v>
      </c>
    </row>
    <row r="27" spans="1:9" ht="21.95" customHeight="1" x14ac:dyDescent="0.25">
      <c r="A27" s="26" t="s">
        <v>72</v>
      </c>
      <c r="B27" s="29" t="s">
        <v>41</v>
      </c>
      <c r="C27" s="9" t="s">
        <v>12</v>
      </c>
      <c r="D27" s="9">
        <v>15</v>
      </c>
      <c r="E27" s="9">
        <v>0</v>
      </c>
      <c r="F27" s="9">
        <v>1</v>
      </c>
      <c r="G27" s="9">
        <v>6</v>
      </c>
      <c r="H27" s="30">
        <v>8</v>
      </c>
    </row>
    <row r="28" spans="1:9" ht="21.95" customHeight="1" x14ac:dyDescent="0.25">
      <c r="A28" s="26" t="s">
        <v>72</v>
      </c>
      <c r="B28" s="29" t="s">
        <v>41</v>
      </c>
      <c r="C28" s="9" t="s">
        <v>13</v>
      </c>
      <c r="D28" s="9">
        <v>16</v>
      </c>
      <c r="E28" s="9">
        <v>0</v>
      </c>
      <c r="F28" s="9">
        <v>5</v>
      </c>
      <c r="G28" s="9">
        <v>2</v>
      </c>
      <c r="H28" s="30">
        <v>9</v>
      </c>
    </row>
    <row r="29" spans="1:9" ht="21.95" customHeight="1" x14ac:dyDescent="0.25">
      <c r="A29" s="26" t="s">
        <v>160</v>
      </c>
      <c r="B29" s="29" t="s">
        <v>41</v>
      </c>
      <c r="C29" s="9" t="s">
        <v>7</v>
      </c>
      <c r="D29" s="9">
        <v>14</v>
      </c>
      <c r="E29" s="9">
        <v>0</v>
      </c>
      <c r="F29" s="9">
        <v>3</v>
      </c>
      <c r="G29" s="9">
        <v>8</v>
      </c>
      <c r="H29" s="30">
        <v>3</v>
      </c>
    </row>
    <row r="30" spans="1:9" ht="21.95" customHeight="1" x14ac:dyDescent="0.25">
      <c r="A30" s="26" t="s">
        <v>160</v>
      </c>
      <c r="B30" s="29" t="s">
        <v>41</v>
      </c>
      <c r="C30" s="9" t="s">
        <v>12</v>
      </c>
      <c r="D30" s="9">
        <v>14</v>
      </c>
      <c r="E30" s="9">
        <v>0</v>
      </c>
      <c r="F30" s="9">
        <v>1</v>
      </c>
      <c r="G30" s="9">
        <v>9</v>
      </c>
      <c r="H30" s="30">
        <v>4</v>
      </c>
    </row>
    <row r="31" spans="1:9" ht="21.95" customHeight="1" x14ac:dyDescent="0.25">
      <c r="A31" s="26" t="s">
        <v>160</v>
      </c>
      <c r="B31" s="29" t="s">
        <v>41</v>
      </c>
      <c r="C31" s="9" t="s">
        <v>13</v>
      </c>
      <c r="D31" s="9">
        <v>16</v>
      </c>
      <c r="E31" s="9">
        <v>0</v>
      </c>
      <c r="F31" s="9">
        <v>2</v>
      </c>
      <c r="G31" s="9">
        <v>7</v>
      </c>
      <c r="H31" s="30">
        <v>7</v>
      </c>
    </row>
    <row r="32" spans="1:9" ht="21.95" customHeight="1" x14ac:dyDescent="0.25">
      <c r="A32" s="26"/>
      <c r="B32" s="29"/>
      <c r="C32" s="9"/>
      <c r="D32" s="9"/>
      <c r="E32" s="9"/>
      <c r="F32" s="9"/>
      <c r="G32" s="9"/>
      <c r="H32" s="30"/>
    </row>
    <row r="33" spans="1:9" ht="21.95" customHeight="1" x14ac:dyDescent="0.25">
      <c r="A33" s="26"/>
      <c r="B33" s="29"/>
      <c r="C33" s="9"/>
      <c r="D33" s="9"/>
      <c r="E33" s="9"/>
      <c r="F33" s="9"/>
      <c r="G33" s="9"/>
      <c r="H33" s="30"/>
    </row>
    <row r="34" spans="1:9" ht="21.95" customHeight="1" x14ac:dyDescent="0.25">
      <c r="A34" s="26"/>
      <c r="B34" s="38" t="s">
        <v>41</v>
      </c>
      <c r="C34" s="18"/>
      <c r="D34" s="18">
        <f>SUM(D26:D33)</f>
        <v>91</v>
      </c>
      <c r="E34" s="18">
        <f>SUM(E26:E33)</f>
        <v>0</v>
      </c>
      <c r="F34" s="18">
        <f>SUM(F26:F33)</f>
        <v>18</v>
      </c>
      <c r="G34" s="18">
        <f>SUM(G26:G33)</f>
        <v>40</v>
      </c>
      <c r="H34" s="18">
        <f>SUM(H26:H33)</f>
        <v>33</v>
      </c>
      <c r="I34" s="303"/>
    </row>
    <row r="35" spans="1:9" ht="21.95" customHeight="1" x14ac:dyDescent="0.25">
      <c r="A35" s="26" t="s">
        <v>133</v>
      </c>
      <c r="B35" s="29" t="s">
        <v>43</v>
      </c>
      <c r="C35" s="9" t="s">
        <v>7</v>
      </c>
      <c r="D35" s="9">
        <v>30</v>
      </c>
      <c r="E35" s="9">
        <v>0</v>
      </c>
      <c r="F35" s="9">
        <v>12</v>
      </c>
      <c r="G35" s="9">
        <v>14</v>
      </c>
      <c r="H35" s="30">
        <v>4</v>
      </c>
    </row>
    <row r="36" spans="1:9" ht="21.95" customHeight="1" x14ac:dyDescent="0.25">
      <c r="A36" s="26" t="s">
        <v>133</v>
      </c>
      <c r="B36" s="29" t="s">
        <v>43</v>
      </c>
      <c r="C36" s="9" t="s">
        <v>12</v>
      </c>
      <c r="D36" s="9">
        <v>29</v>
      </c>
      <c r="E36" s="9">
        <v>0</v>
      </c>
      <c r="F36" s="9">
        <v>9</v>
      </c>
      <c r="G36" s="9">
        <v>11</v>
      </c>
      <c r="H36" s="30">
        <v>9</v>
      </c>
    </row>
    <row r="37" spans="1:9" ht="21.95" customHeight="1" x14ac:dyDescent="0.25">
      <c r="A37" s="26" t="s">
        <v>133</v>
      </c>
      <c r="B37" s="29" t="s">
        <v>43</v>
      </c>
      <c r="C37" s="9" t="s">
        <v>13</v>
      </c>
      <c r="D37" s="9">
        <v>32</v>
      </c>
      <c r="E37" s="9">
        <v>0</v>
      </c>
      <c r="F37" s="9">
        <v>7</v>
      </c>
      <c r="G37" s="9">
        <v>13</v>
      </c>
      <c r="H37" s="30">
        <v>12</v>
      </c>
    </row>
    <row r="38" spans="1:9" ht="21.95" customHeight="1" x14ac:dyDescent="0.25">
      <c r="A38" s="26"/>
      <c r="B38" s="29"/>
      <c r="C38" s="9"/>
      <c r="D38" s="9"/>
      <c r="E38" s="9"/>
      <c r="F38" s="9"/>
      <c r="G38" s="9"/>
      <c r="H38" s="30"/>
    </row>
    <row r="39" spans="1:9" ht="21.95" customHeight="1" x14ac:dyDescent="0.25">
      <c r="A39" s="26"/>
      <c r="B39" s="39" t="s">
        <v>43</v>
      </c>
      <c r="C39" s="19"/>
      <c r="D39" s="19">
        <f>SUM(D35:D38)</f>
        <v>91</v>
      </c>
      <c r="E39" s="19">
        <f>SUM(E35:E38)</f>
        <v>0</v>
      </c>
      <c r="F39" s="19">
        <f>SUM(F35:F38)</f>
        <v>28</v>
      </c>
      <c r="G39" s="19">
        <f>SUM(G35:G38)</f>
        <v>38</v>
      </c>
      <c r="H39" s="19">
        <f>SUM(H35:H38)</f>
        <v>25</v>
      </c>
      <c r="I39" s="303"/>
    </row>
    <row r="40" spans="1:9" ht="21.95" customHeight="1" x14ac:dyDescent="0.25">
      <c r="A40" s="26" t="s">
        <v>69</v>
      </c>
      <c r="B40" s="29" t="s">
        <v>70</v>
      </c>
      <c r="C40" s="9" t="s">
        <v>7</v>
      </c>
      <c r="D40" s="9">
        <v>30</v>
      </c>
      <c r="E40" s="9">
        <v>0</v>
      </c>
      <c r="F40" s="9">
        <v>0</v>
      </c>
      <c r="G40" s="9">
        <v>17</v>
      </c>
      <c r="H40" s="30">
        <v>13</v>
      </c>
    </row>
    <row r="41" spans="1:9" ht="21.95" customHeight="1" x14ac:dyDescent="0.25">
      <c r="A41" s="26" t="s">
        <v>69</v>
      </c>
      <c r="B41" s="29" t="s">
        <v>70</v>
      </c>
      <c r="C41" s="9" t="s">
        <v>12</v>
      </c>
      <c r="D41" s="9">
        <v>29</v>
      </c>
      <c r="E41" s="9">
        <v>0</v>
      </c>
      <c r="F41" s="9">
        <v>0</v>
      </c>
      <c r="G41" s="9">
        <v>7</v>
      </c>
      <c r="H41" s="30">
        <v>22</v>
      </c>
    </row>
    <row r="42" spans="1:9" ht="21.95" customHeight="1" x14ac:dyDescent="0.25">
      <c r="A42" s="26" t="s">
        <v>69</v>
      </c>
      <c r="B42" s="29" t="s">
        <v>70</v>
      </c>
      <c r="C42" s="9" t="s">
        <v>13</v>
      </c>
      <c r="D42" s="9">
        <v>32</v>
      </c>
      <c r="E42" s="9">
        <v>0</v>
      </c>
      <c r="F42" s="9">
        <v>0</v>
      </c>
      <c r="G42" s="9">
        <v>14</v>
      </c>
      <c r="H42" s="30">
        <v>18</v>
      </c>
    </row>
    <row r="43" spans="1:9" ht="21.95" customHeight="1" x14ac:dyDescent="0.25">
      <c r="A43" s="26"/>
      <c r="B43" s="29"/>
      <c r="C43" s="9"/>
      <c r="D43" s="9"/>
      <c r="E43" s="9"/>
      <c r="F43" s="9"/>
      <c r="G43" s="9"/>
      <c r="H43" s="30"/>
    </row>
    <row r="44" spans="1:9" ht="21.95" customHeight="1" x14ac:dyDescent="0.25">
      <c r="A44" s="26"/>
      <c r="B44" s="31" t="s">
        <v>70</v>
      </c>
      <c r="C44" s="13"/>
      <c r="D44" s="13">
        <f>SUM(D40:D43)</f>
        <v>91</v>
      </c>
      <c r="E44" s="13">
        <f>SUM(E40:E43)</f>
        <v>0</v>
      </c>
      <c r="F44" s="13">
        <f>SUM(F40:F43)</f>
        <v>0</v>
      </c>
      <c r="G44" s="13">
        <f>SUM(G40:G43)</f>
        <v>38</v>
      </c>
      <c r="H44" s="13">
        <f>SUM(H40:H43)</f>
        <v>53</v>
      </c>
      <c r="I44" s="303"/>
    </row>
    <row r="45" spans="1:9" ht="21.95" customHeight="1" x14ac:dyDescent="0.25">
      <c r="A45" s="26" t="s">
        <v>75</v>
      </c>
      <c r="B45" s="29" t="s">
        <v>76</v>
      </c>
      <c r="C45" s="9" t="s">
        <v>7</v>
      </c>
      <c r="D45" s="9">
        <v>30</v>
      </c>
      <c r="E45" s="9">
        <v>0</v>
      </c>
      <c r="F45" s="9">
        <v>0</v>
      </c>
      <c r="G45" s="9">
        <v>5</v>
      </c>
      <c r="H45" s="30">
        <v>25</v>
      </c>
    </row>
    <row r="46" spans="1:9" ht="21.95" customHeight="1" x14ac:dyDescent="0.25">
      <c r="A46" s="26" t="s">
        <v>75</v>
      </c>
      <c r="B46" s="29" t="s">
        <v>76</v>
      </c>
      <c r="C46" s="9" t="s">
        <v>12</v>
      </c>
      <c r="D46" s="9">
        <v>29</v>
      </c>
      <c r="E46" s="9">
        <v>0</v>
      </c>
      <c r="F46" s="9">
        <v>0</v>
      </c>
      <c r="G46" s="9">
        <v>2</v>
      </c>
      <c r="H46" s="30">
        <v>27</v>
      </c>
    </row>
    <row r="47" spans="1:9" ht="21.95" customHeight="1" x14ac:dyDescent="0.25">
      <c r="A47" s="26" t="s">
        <v>75</v>
      </c>
      <c r="B47" s="29" t="s">
        <v>76</v>
      </c>
      <c r="C47" s="9" t="s">
        <v>13</v>
      </c>
      <c r="D47" s="9">
        <v>32</v>
      </c>
      <c r="E47" s="9">
        <v>0</v>
      </c>
      <c r="F47" s="9">
        <v>0</v>
      </c>
      <c r="G47" s="9">
        <v>6</v>
      </c>
      <c r="H47" s="30">
        <v>26</v>
      </c>
    </row>
    <row r="48" spans="1:9" ht="21.95" customHeight="1" x14ac:dyDescent="0.25">
      <c r="A48" s="26"/>
      <c r="B48" s="29"/>
      <c r="C48" s="9"/>
      <c r="D48" s="9"/>
      <c r="E48" s="9"/>
      <c r="F48" s="9"/>
      <c r="G48" s="9"/>
      <c r="H48" s="30"/>
    </row>
    <row r="49" spans="1:10" ht="21.95" customHeight="1" x14ac:dyDescent="0.25">
      <c r="A49" s="26"/>
      <c r="B49" s="46" t="s">
        <v>76</v>
      </c>
      <c r="C49" s="301"/>
      <c r="D49" s="301">
        <f>SUM(D45:D48)</f>
        <v>91</v>
      </c>
      <c r="E49" s="301">
        <f>SUM(E45:E48)</f>
        <v>0</v>
      </c>
      <c r="F49" s="301">
        <f>SUM(F45:F48)</f>
        <v>0</v>
      </c>
      <c r="G49" s="301">
        <f>SUM(G45:G48)</f>
        <v>13</v>
      </c>
      <c r="H49" s="301">
        <f>SUM(H45:H48)</f>
        <v>78</v>
      </c>
      <c r="I49" s="303"/>
    </row>
    <row r="50" spans="1:10" ht="21.95" customHeight="1" x14ac:dyDescent="0.25">
      <c r="A50" s="26" t="s">
        <v>27</v>
      </c>
      <c r="B50" s="29" t="s">
        <v>28</v>
      </c>
      <c r="C50" s="9" t="s">
        <v>7</v>
      </c>
      <c r="D50" s="9">
        <v>30</v>
      </c>
      <c r="E50" s="9">
        <v>0</v>
      </c>
      <c r="F50" s="9">
        <v>6</v>
      </c>
      <c r="G50" s="9">
        <v>19</v>
      </c>
      <c r="H50" s="30">
        <v>5</v>
      </c>
    </row>
    <row r="51" spans="1:10" ht="21.95" customHeight="1" x14ac:dyDescent="0.25">
      <c r="A51" s="26" t="s">
        <v>27</v>
      </c>
      <c r="B51" s="29" t="s">
        <v>28</v>
      </c>
      <c r="C51" s="9" t="s">
        <v>12</v>
      </c>
      <c r="D51" s="9">
        <v>29</v>
      </c>
      <c r="E51" s="9">
        <v>0</v>
      </c>
      <c r="F51" s="9">
        <v>12</v>
      </c>
      <c r="G51" s="9">
        <v>13</v>
      </c>
      <c r="H51" s="30">
        <v>4</v>
      </c>
    </row>
    <row r="52" spans="1:10" ht="21.95" customHeight="1" x14ac:dyDescent="0.25">
      <c r="A52" s="26" t="s">
        <v>27</v>
      </c>
      <c r="B52" s="29" t="s">
        <v>28</v>
      </c>
      <c r="C52" s="9" t="s">
        <v>13</v>
      </c>
      <c r="D52" s="9">
        <v>32</v>
      </c>
      <c r="E52" s="9">
        <v>1</v>
      </c>
      <c r="F52" s="9">
        <v>12</v>
      </c>
      <c r="G52" s="9">
        <v>11</v>
      </c>
      <c r="H52" s="30">
        <v>8</v>
      </c>
    </row>
    <row r="53" spans="1:10" ht="21.95" customHeight="1" x14ac:dyDescent="0.25">
      <c r="A53" s="26"/>
      <c r="B53" s="29"/>
      <c r="C53" s="9"/>
      <c r="D53" s="9"/>
      <c r="E53" s="9"/>
      <c r="F53" s="9"/>
      <c r="G53" s="9"/>
      <c r="H53" s="30"/>
    </row>
    <row r="54" spans="1:10" ht="21.95" customHeight="1" x14ac:dyDescent="0.25">
      <c r="A54" s="318"/>
      <c r="B54" s="35" t="s">
        <v>28</v>
      </c>
      <c r="C54" s="15"/>
      <c r="D54" s="15">
        <f>SUM(D50:D53)</f>
        <v>91</v>
      </c>
      <c r="E54" s="15">
        <f>SUM(E50:E53)</f>
        <v>1</v>
      </c>
      <c r="F54" s="15">
        <f>SUM(F50:F53)</f>
        <v>30</v>
      </c>
      <c r="G54" s="15">
        <f>SUM(G50:G53)</f>
        <v>43</v>
      </c>
      <c r="H54" s="15">
        <f>SUM(H50:H53)</f>
        <v>17</v>
      </c>
      <c r="I54" s="303"/>
      <c r="J54" s="212"/>
    </row>
    <row r="55" spans="1:10" ht="21.95" customHeight="1" x14ac:dyDescent="0.25">
      <c r="A55" s="26" t="s">
        <v>8</v>
      </c>
      <c r="B55" s="29" t="s">
        <v>6</v>
      </c>
      <c r="C55" s="9" t="s">
        <v>7</v>
      </c>
      <c r="D55" s="9">
        <v>16</v>
      </c>
      <c r="E55" s="9">
        <v>0</v>
      </c>
      <c r="F55" s="9">
        <v>1</v>
      </c>
      <c r="G55" s="9">
        <v>9</v>
      </c>
      <c r="H55" s="30">
        <v>6</v>
      </c>
    </row>
    <row r="56" spans="1:10" ht="21.95" customHeight="1" x14ac:dyDescent="0.25">
      <c r="A56" s="26" t="s">
        <v>8</v>
      </c>
      <c r="B56" s="29" t="s">
        <v>6</v>
      </c>
      <c r="C56" s="9" t="s">
        <v>12</v>
      </c>
      <c r="D56" s="9">
        <v>14</v>
      </c>
      <c r="E56" s="9">
        <v>0</v>
      </c>
      <c r="F56" s="9">
        <v>0</v>
      </c>
      <c r="G56" s="9">
        <v>7</v>
      </c>
      <c r="H56" s="30">
        <v>7</v>
      </c>
    </row>
    <row r="57" spans="1:10" ht="21.95" customHeight="1" x14ac:dyDescent="0.25">
      <c r="A57" s="26" t="s">
        <v>8</v>
      </c>
      <c r="B57" s="29" t="s">
        <v>6</v>
      </c>
      <c r="C57" s="9" t="s">
        <v>13</v>
      </c>
      <c r="D57" s="9">
        <v>16</v>
      </c>
      <c r="E57" s="9">
        <v>0</v>
      </c>
      <c r="F57" s="9">
        <v>0</v>
      </c>
      <c r="G57" s="9">
        <v>5</v>
      </c>
      <c r="H57" s="30">
        <v>11</v>
      </c>
    </row>
    <row r="58" spans="1:10" ht="21.95" customHeight="1" x14ac:dyDescent="0.25">
      <c r="A58" s="26" t="s">
        <v>5</v>
      </c>
      <c r="B58" s="29" t="s">
        <v>6</v>
      </c>
      <c r="C58" s="9" t="s">
        <v>7</v>
      </c>
      <c r="D58" s="9">
        <v>14</v>
      </c>
      <c r="E58" s="9">
        <v>0</v>
      </c>
      <c r="F58" s="9">
        <v>0</v>
      </c>
      <c r="G58" s="9">
        <v>8</v>
      </c>
      <c r="H58" s="30">
        <v>6</v>
      </c>
    </row>
    <row r="59" spans="1:10" ht="21.95" customHeight="1" x14ac:dyDescent="0.25">
      <c r="A59" s="26" t="s">
        <v>5</v>
      </c>
      <c r="B59" s="29" t="s">
        <v>6</v>
      </c>
      <c r="C59" s="9" t="s">
        <v>12</v>
      </c>
      <c r="D59" s="9">
        <v>15</v>
      </c>
      <c r="E59" s="9">
        <v>0</v>
      </c>
      <c r="F59" s="9">
        <v>0</v>
      </c>
      <c r="G59" s="9">
        <v>5</v>
      </c>
      <c r="H59" s="30">
        <v>10</v>
      </c>
    </row>
    <row r="60" spans="1:10" ht="21.95" customHeight="1" x14ac:dyDescent="0.25">
      <c r="A60" s="26" t="s">
        <v>5</v>
      </c>
      <c r="B60" s="29" t="s">
        <v>6</v>
      </c>
      <c r="C60" s="9" t="s">
        <v>13</v>
      </c>
      <c r="D60" s="9">
        <v>16</v>
      </c>
      <c r="E60" s="9">
        <v>0</v>
      </c>
      <c r="F60" s="9">
        <v>0</v>
      </c>
      <c r="G60" s="9">
        <v>5</v>
      </c>
      <c r="H60" s="30">
        <v>11</v>
      </c>
    </row>
    <row r="61" spans="1:10" ht="21.95" customHeight="1" x14ac:dyDescent="0.25">
      <c r="A61" s="26"/>
      <c r="B61" s="29"/>
      <c r="C61" s="9"/>
      <c r="D61" s="9"/>
      <c r="E61" s="9"/>
      <c r="F61" s="9"/>
      <c r="G61" s="9"/>
      <c r="H61" s="30"/>
    </row>
    <row r="62" spans="1:10" ht="21.95" customHeight="1" x14ac:dyDescent="0.25">
      <c r="A62" s="26"/>
      <c r="B62" s="41" t="s">
        <v>6</v>
      </c>
      <c r="C62" s="20"/>
      <c r="D62" s="20">
        <f>SUM(D55:D61)</f>
        <v>91</v>
      </c>
      <c r="E62" s="20">
        <f>SUM(E55:E61)</f>
        <v>0</v>
      </c>
      <c r="F62" s="20">
        <f>SUM(F55:F61)</f>
        <v>1</v>
      </c>
      <c r="G62" s="20">
        <f>SUM(G55:G61)</f>
        <v>39</v>
      </c>
      <c r="H62" s="42">
        <f>SUM(H55:H61)</f>
        <v>51</v>
      </c>
      <c r="I62" s="305"/>
    </row>
    <row r="63" spans="1:10" ht="21.95" customHeight="1" x14ac:dyDescent="0.25">
      <c r="A63" s="26" t="s">
        <v>46</v>
      </c>
      <c r="B63" s="29" t="s">
        <v>73</v>
      </c>
      <c r="C63" s="9" t="s">
        <v>7</v>
      </c>
      <c r="D63" s="9">
        <v>16</v>
      </c>
      <c r="E63" s="9">
        <v>0</v>
      </c>
      <c r="F63" s="9">
        <v>2</v>
      </c>
      <c r="G63" s="9">
        <v>9</v>
      </c>
      <c r="H63" s="30">
        <v>5</v>
      </c>
    </row>
    <row r="64" spans="1:10" ht="21.95" customHeight="1" x14ac:dyDescent="0.25">
      <c r="A64" s="26" t="s">
        <v>46</v>
      </c>
      <c r="B64" s="29" t="s">
        <v>73</v>
      </c>
      <c r="C64" s="9" t="s">
        <v>12</v>
      </c>
      <c r="D64" s="9">
        <v>13</v>
      </c>
      <c r="E64" s="9">
        <v>0</v>
      </c>
      <c r="F64" s="9">
        <v>0</v>
      </c>
      <c r="G64" s="9">
        <v>3</v>
      </c>
      <c r="H64" s="30">
        <v>10</v>
      </c>
    </row>
    <row r="65" spans="1:9" ht="21.95" customHeight="1" x14ac:dyDescent="0.25">
      <c r="A65" s="26" t="s">
        <v>46</v>
      </c>
      <c r="B65" s="29" t="s">
        <v>73</v>
      </c>
      <c r="C65" s="9" t="s">
        <v>13</v>
      </c>
      <c r="D65" s="9">
        <v>17</v>
      </c>
      <c r="E65" s="9">
        <v>0</v>
      </c>
      <c r="F65" s="9">
        <v>0</v>
      </c>
      <c r="G65" s="9">
        <v>5</v>
      </c>
      <c r="H65" s="30">
        <v>11</v>
      </c>
    </row>
    <row r="66" spans="1:9" ht="21.95" customHeight="1" x14ac:dyDescent="0.25">
      <c r="A66" s="26" t="s">
        <v>139</v>
      </c>
      <c r="B66" s="29" t="s">
        <v>73</v>
      </c>
      <c r="C66" s="9" t="s">
        <v>7</v>
      </c>
      <c r="D66" s="9">
        <v>14</v>
      </c>
      <c r="E66" s="9">
        <v>0</v>
      </c>
      <c r="F66" s="9">
        <v>1</v>
      </c>
      <c r="G66" s="9">
        <v>4</v>
      </c>
      <c r="H66" s="30">
        <v>9</v>
      </c>
    </row>
    <row r="67" spans="1:9" ht="21.95" customHeight="1" x14ac:dyDescent="0.25">
      <c r="A67" s="26" t="s">
        <v>139</v>
      </c>
      <c r="B67" s="29" t="s">
        <v>73</v>
      </c>
      <c r="C67" s="9" t="s">
        <v>12</v>
      </c>
      <c r="D67" s="9">
        <v>16</v>
      </c>
      <c r="E67" s="9">
        <v>0</v>
      </c>
      <c r="F67" s="9">
        <v>0</v>
      </c>
      <c r="G67" s="9">
        <v>6</v>
      </c>
      <c r="H67" s="30">
        <v>10</v>
      </c>
    </row>
    <row r="68" spans="1:9" ht="21.95" customHeight="1" x14ac:dyDescent="0.25">
      <c r="A68" s="26" t="s">
        <v>139</v>
      </c>
      <c r="B68" s="29" t="s">
        <v>73</v>
      </c>
      <c r="C68" s="9" t="s">
        <v>13</v>
      </c>
      <c r="D68" s="9">
        <v>15</v>
      </c>
      <c r="E68" s="9">
        <v>0</v>
      </c>
      <c r="F68" s="9">
        <v>0</v>
      </c>
      <c r="G68" s="9">
        <v>4</v>
      </c>
      <c r="H68" s="30">
        <v>12</v>
      </c>
    </row>
    <row r="69" spans="1:9" ht="21.95" customHeight="1" x14ac:dyDescent="0.25">
      <c r="A69" s="26"/>
      <c r="B69" s="29"/>
      <c r="C69" s="9"/>
      <c r="D69" s="9"/>
      <c r="E69" s="9"/>
      <c r="F69" s="9"/>
      <c r="G69" s="9"/>
      <c r="H69" s="30"/>
    </row>
    <row r="70" spans="1:9" ht="21.95" customHeight="1" x14ac:dyDescent="0.25">
      <c r="A70" s="26"/>
      <c r="B70" s="43" t="s">
        <v>73</v>
      </c>
      <c r="C70" s="21"/>
      <c r="D70" s="21">
        <f>SUM(D63:D69)</f>
        <v>91</v>
      </c>
      <c r="E70" s="21">
        <f>SUM(E63:E69)</f>
        <v>0</v>
      </c>
      <c r="F70" s="21">
        <f>SUM(F63:F69)</f>
        <v>3</v>
      </c>
      <c r="G70" s="21">
        <f>SUM(G63:G69)</f>
        <v>31</v>
      </c>
      <c r="H70" s="44">
        <f>SUM(H63:H69)</f>
        <v>57</v>
      </c>
      <c r="I70" s="305"/>
    </row>
    <row r="71" spans="1:9" ht="21.95" customHeight="1" x14ac:dyDescent="0.25">
      <c r="A71" s="26" t="s">
        <v>67</v>
      </c>
      <c r="B71" s="29" t="s">
        <v>58</v>
      </c>
      <c r="C71" s="9" t="s">
        <v>7</v>
      </c>
      <c r="D71" s="9">
        <v>15</v>
      </c>
      <c r="E71" s="9">
        <v>0</v>
      </c>
      <c r="F71" s="9">
        <v>6</v>
      </c>
      <c r="G71" s="9">
        <v>5</v>
      </c>
      <c r="H71" s="30">
        <v>4</v>
      </c>
    </row>
    <row r="72" spans="1:9" ht="21.95" customHeight="1" x14ac:dyDescent="0.25">
      <c r="A72" s="26" t="s">
        <v>67</v>
      </c>
      <c r="B72" s="29" t="s">
        <v>58</v>
      </c>
      <c r="C72" s="9" t="s">
        <v>13</v>
      </c>
      <c r="D72" s="9">
        <v>16</v>
      </c>
      <c r="E72" s="9">
        <v>0</v>
      </c>
      <c r="F72" s="9">
        <v>3</v>
      </c>
      <c r="G72" s="9">
        <v>6</v>
      </c>
      <c r="H72" s="30">
        <v>7</v>
      </c>
    </row>
    <row r="73" spans="1:9" ht="21.95" customHeight="1" x14ac:dyDescent="0.25">
      <c r="A73" s="26" t="s">
        <v>67</v>
      </c>
      <c r="B73" s="29" t="s">
        <v>58</v>
      </c>
      <c r="C73" s="9" t="s">
        <v>12</v>
      </c>
      <c r="D73" s="9">
        <v>15</v>
      </c>
      <c r="E73" s="9">
        <v>0</v>
      </c>
      <c r="F73" s="9">
        <v>5</v>
      </c>
      <c r="G73" s="9">
        <v>6</v>
      </c>
      <c r="H73" s="30">
        <v>4</v>
      </c>
    </row>
    <row r="74" spans="1:9" ht="21.95" customHeight="1" x14ac:dyDescent="0.25">
      <c r="A74" s="26" t="s">
        <v>142</v>
      </c>
      <c r="B74" s="29" t="s">
        <v>58</v>
      </c>
      <c r="C74" s="9" t="s">
        <v>7</v>
      </c>
      <c r="D74" s="9">
        <v>15</v>
      </c>
      <c r="E74" s="9">
        <v>0</v>
      </c>
      <c r="F74" s="9">
        <v>6</v>
      </c>
      <c r="G74" s="9">
        <v>8</v>
      </c>
      <c r="H74" s="30">
        <v>1</v>
      </c>
    </row>
    <row r="75" spans="1:9" ht="21.95" customHeight="1" x14ac:dyDescent="0.25">
      <c r="A75" s="26" t="s">
        <v>142</v>
      </c>
      <c r="B75" s="29" t="s">
        <v>58</v>
      </c>
      <c r="C75" s="9" t="s">
        <v>12</v>
      </c>
      <c r="D75" s="9">
        <v>14</v>
      </c>
      <c r="E75" s="9">
        <v>0</v>
      </c>
      <c r="F75" s="9">
        <v>2</v>
      </c>
      <c r="G75" s="9">
        <v>10</v>
      </c>
      <c r="H75" s="30">
        <v>2</v>
      </c>
    </row>
    <row r="76" spans="1:9" ht="21.95" customHeight="1" x14ac:dyDescent="0.25">
      <c r="A76" s="26" t="s">
        <v>142</v>
      </c>
      <c r="B76" s="29" t="s">
        <v>58</v>
      </c>
      <c r="C76" s="9" t="s">
        <v>13</v>
      </c>
      <c r="D76" s="9">
        <v>16</v>
      </c>
      <c r="E76" s="9">
        <v>0</v>
      </c>
      <c r="F76" s="9">
        <v>5</v>
      </c>
      <c r="G76" s="9">
        <v>6</v>
      </c>
      <c r="H76" s="30">
        <v>5</v>
      </c>
    </row>
    <row r="77" spans="1:9" ht="21.95" customHeight="1" x14ac:dyDescent="0.25">
      <c r="A77" s="26"/>
      <c r="B77" s="29"/>
      <c r="C77" s="9"/>
      <c r="D77" s="9"/>
      <c r="E77" s="9"/>
      <c r="F77" s="9"/>
      <c r="G77" s="9"/>
      <c r="H77" s="30"/>
    </row>
    <row r="78" spans="1:9" ht="21.95" customHeight="1" x14ac:dyDescent="0.25">
      <c r="A78" s="26"/>
      <c r="B78" s="45" t="s">
        <v>58</v>
      </c>
      <c r="C78" s="22"/>
      <c r="D78" s="22">
        <f>SUM(D71:D77)</f>
        <v>91</v>
      </c>
      <c r="E78" s="22">
        <f>SUM(E71:E77)</f>
        <v>0</v>
      </c>
      <c r="F78" s="22">
        <f>SUM(F71:F77)</f>
        <v>27</v>
      </c>
      <c r="G78" s="22">
        <f>SUM(G71:G77)</f>
        <v>41</v>
      </c>
      <c r="H78" s="22">
        <f>SUM(H71:H77)</f>
        <v>23</v>
      </c>
      <c r="I78" s="303"/>
    </row>
    <row r="79" spans="1:9" ht="21.95" customHeight="1" x14ac:dyDescent="0.25">
      <c r="A79" s="26" t="s">
        <v>83</v>
      </c>
      <c r="B79" s="29" t="s">
        <v>22</v>
      </c>
      <c r="C79" s="9" t="s">
        <v>7</v>
      </c>
      <c r="D79" s="9">
        <v>30</v>
      </c>
      <c r="E79" s="9">
        <v>0</v>
      </c>
      <c r="F79" s="9">
        <v>1</v>
      </c>
      <c r="G79" s="9">
        <v>4</v>
      </c>
      <c r="H79" s="30">
        <v>24</v>
      </c>
    </row>
    <row r="80" spans="1:9" ht="21.95" customHeight="1" x14ac:dyDescent="0.25">
      <c r="A80" s="26" t="s">
        <v>83</v>
      </c>
      <c r="B80" s="29" t="s">
        <v>22</v>
      </c>
      <c r="C80" s="9" t="s">
        <v>13</v>
      </c>
      <c r="D80" s="9">
        <v>29</v>
      </c>
      <c r="E80" s="9">
        <v>0</v>
      </c>
      <c r="F80" s="9">
        <v>0</v>
      </c>
      <c r="G80" s="9">
        <v>1</v>
      </c>
      <c r="H80" s="30">
        <v>26</v>
      </c>
    </row>
    <row r="81" spans="1:9" ht="21.95" customHeight="1" x14ac:dyDescent="0.25">
      <c r="A81" s="26" t="s">
        <v>83</v>
      </c>
      <c r="B81" s="29" t="s">
        <v>22</v>
      </c>
      <c r="C81" s="9" t="s">
        <v>12</v>
      </c>
      <c r="D81" s="9">
        <v>32</v>
      </c>
      <c r="E81" s="9">
        <v>0</v>
      </c>
      <c r="F81" s="9">
        <v>1</v>
      </c>
      <c r="G81" s="9">
        <v>2</v>
      </c>
      <c r="H81" s="30">
        <v>28</v>
      </c>
    </row>
    <row r="82" spans="1:9" ht="21.95" customHeight="1" x14ac:dyDescent="0.25">
      <c r="A82" s="26"/>
      <c r="B82" s="29"/>
      <c r="C82" s="9"/>
      <c r="D82" s="9"/>
      <c r="E82" s="9"/>
      <c r="F82" s="9"/>
      <c r="G82" s="9"/>
      <c r="H82" s="30"/>
    </row>
    <row r="83" spans="1:9" ht="18" x14ac:dyDescent="0.25">
      <c r="A83" s="319"/>
      <c r="B83" s="46" t="s">
        <v>22</v>
      </c>
      <c r="C83" s="14"/>
      <c r="D83" s="14">
        <f>SUM(D79:D82)</f>
        <v>91</v>
      </c>
      <c r="E83" s="14">
        <f>SUM(E79:E82)</f>
        <v>0</v>
      </c>
      <c r="F83" s="14">
        <f>SUM(F79:F82)</f>
        <v>2</v>
      </c>
      <c r="G83" s="14">
        <f>SUM(G79:G82)</f>
        <v>7</v>
      </c>
      <c r="H83" s="34">
        <f>SUM(H79:H82)</f>
        <v>78</v>
      </c>
      <c r="I83" s="305"/>
    </row>
    <row r="84" spans="1:9" ht="18" x14ac:dyDescent="0.25">
      <c r="A84" s="26" t="s">
        <v>56</v>
      </c>
      <c r="B84" s="29" t="s">
        <v>57</v>
      </c>
      <c r="C84" s="9" t="s">
        <v>7</v>
      </c>
      <c r="D84" s="9">
        <v>30</v>
      </c>
      <c r="E84" s="9">
        <v>0</v>
      </c>
      <c r="F84" s="9">
        <v>7</v>
      </c>
      <c r="G84" s="9">
        <v>17</v>
      </c>
      <c r="H84" s="30">
        <v>6</v>
      </c>
    </row>
    <row r="85" spans="1:9" ht="18" x14ac:dyDescent="0.25">
      <c r="A85" s="26" t="s">
        <v>56</v>
      </c>
      <c r="B85" s="29" t="s">
        <v>57</v>
      </c>
      <c r="C85" s="9" t="s">
        <v>12</v>
      </c>
      <c r="D85" s="9">
        <v>29</v>
      </c>
      <c r="E85" s="9">
        <v>0</v>
      </c>
      <c r="F85" s="9">
        <v>0</v>
      </c>
      <c r="G85" s="9">
        <v>11</v>
      </c>
      <c r="H85" s="30">
        <v>18</v>
      </c>
    </row>
    <row r="86" spans="1:9" ht="18" x14ac:dyDescent="0.25">
      <c r="A86" s="26" t="s">
        <v>56</v>
      </c>
      <c r="B86" s="29" t="s">
        <v>57</v>
      </c>
      <c r="C86" s="9" t="s">
        <v>13</v>
      </c>
      <c r="D86" s="9">
        <v>32</v>
      </c>
      <c r="E86" s="9">
        <v>0</v>
      </c>
      <c r="F86" s="9">
        <v>2</v>
      </c>
      <c r="G86" s="9">
        <v>13</v>
      </c>
      <c r="H86" s="30">
        <v>16</v>
      </c>
    </row>
    <row r="87" spans="1:9" ht="18" x14ac:dyDescent="0.25">
      <c r="A87" s="26"/>
      <c r="B87" s="29"/>
      <c r="C87" s="9"/>
      <c r="D87" s="9"/>
      <c r="E87" s="9"/>
      <c r="F87" s="9"/>
      <c r="G87" s="9"/>
      <c r="H87" s="30"/>
    </row>
    <row r="88" spans="1:9" ht="18" x14ac:dyDescent="0.25">
      <c r="A88" s="26"/>
      <c r="B88" s="298" t="s">
        <v>57</v>
      </c>
      <c r="C88" s="307"/>
      <c r="D88" s="307">
        <f>SUM(D84:D87)</f>
        <v>91</v>
      </c>
      <c r="E88" s="307">
        <f>SUM(E84:E87)</f>
        <v>0</v>
      </c>
      <c r="F88" s="307">
        <f>SUM(F84:F87)</f>
        <v>9</v>
      </c>
      <c r="G88" s="307">
        <f>SUM(G84:G87)</f>
        <v>41</v>
      </c>
      <c r="H88" s="307">
        <f>SUM(H84:H87)</f>
        <v>40</v>
      </c>
      <c r="I88" s="303"/>
    </row>
    <row r="89" spans="1:9" x14ac:dyDescent="0.25">
      <c r="A89" s="319"/>
      <c r="B89" s="47"/>
      <c r="C89" s="308"/>
      <c r="D89" s="308"/>
      <c r="E89" s="308"/>
      <c r="F89" s="308"/>
      <c r="G89" s="308"/>
      <c r="H89" s="309"/>
    </row>
    <row r="90" spans="1:9" ht="28.5" x14ac:dyDescent="0.45">
      <c r="A90" s="319"/>
      <c r="B90" s="49" t="s">
        <v>104</v>
      </c>
      <c r="C90" s="23"/>
      <c r="D90" s="23"/>
      <c r="E90" s="310">
        <f>SUM(E10,E15,E20,E25,E34,E39,E44,E49,E54,E62,E70,E78,E83,E88)</f>
        <v>1</v>
      </c>
      <c r="F90" s="310">
        <f>SUM(F10,F15,F20,F25,F34,F39,F44,F49,F54,F62,F70,F78,F83,F88)</f>
        <v>201</v>
      </c>
      <c r="G90" s="310">
        <f>SUM(G10,G15,G20,G25,G34,G39,G44,G49,G54,G62,G70,G78,G83,G88)</f>
        <v>487</v>
      </c>
      <c r="H90" s="310">
        <f>SUM(H10,H15,H20,H25,H34,H39,H44,H49,H54,H62,H70,H78,H83,H88)</f>
        <v>576</v>
      </c>
      <c r="I90" s="311"/>
    </row>
    <row r="91" spans="1:9" ht="24" thickBot="1" x14ac:dyDescent="0.3">
      <c r="B91" s="6"/>
      <c r="C91" s="7"/>
      <c r="D91" s="7"/>
      <c r="E91" s="50" t="s">
        <v>93</v>
      </c>
      <c r="F91" s="50" t="s">
        <v>94</v>
      </c>
      <c r="G91" s="50" t="s">
        <v>95</v>
      </c>
      <c r="H91" s="51" t="s">
        <v>96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BA1A-88B2-4B97-A8C5-91F550A4745E}">
  <dimension ref="A1:I118"/>
  <sheetViews>
    <sheetView zoomScaleNormal="100" workbookViewId="0">
      <selection sqref="A1:C1"/>
    </sheetView>
  </sheetViews>
  <sheetFormatPr defaultRowHeight="15" x14ac:dyDescent="0.25"/>
  <cols>
    <col min="1" max="1" width="31.140625" customWidth="1"/>
    <col min="2" max="2" width="40.5703125" customWidth="1"/>
    <col min="3" max="3" width="25.42578125" customWidth="1"/>
  </cols>
  <sheetData>
    <row r="1" spans="1:9" ht="24" thickBot="1" x14ac:dyDescent="0.4">
      <c r="A1" s="409" t="s">
        <v>163</v>
      </c>
      <c r="B1" s="410"/>
      <c r="C1" s="410"/>
      <c r="D1" s="408" t="s">
        <v>170</v>
      </c>
      <c r="E1" s="408"/>
      <c r="F1" s="408"/>
      <c r="G1" s="408"/>
      <c r="H1" s="408"/>
    </row>
    <row r="2" spans="1:9" ht="34.5" customHeight="1" thickBot="1" x14ac:dyDescent="0.3">
      <c r="A2" s="316" t="s">
        <v>98</v>
      </c>
      <c r="B2" s="160" t="s">
        <v>99</v>
      </c>
      <c r="C2" s="161" t="s">
        <v>91</v>
      </c>
      <c r="D2" s="161" t="s">
        <v>92</v>
      </c>
      <c r="E2" s="52" t="s">
        <v>100</v>
      </c>
      <c r="F2" s="52" t="s">
        <v>101</v>
      </c>
      <c r="G2" s="52" t="s">
        <v>102</v>
      </c>
      <c r="H2" s="53" t="s">
        <v>103</v>
      </c>
    </row>
    <row r="3" spans="1:9" ht="21.95" customHeight="1" thickBot="1" x14ac:dyDescent="0.3">
      <c r="A3" s="2" t="s">
        <v>127</v>
      </c>
      <c r="B3" s="162" t="s">
        <v>44</v>
      </c>
      <c r="C3" s="1" t="s">
        <v>30</v>
      </c>
      <c r="D3" s="1">
        <v>30</v>
      </c>
      <c r="E3" s="1">
        <v>0</v>
      </c>
      <c r="F3" s="1">
        <v>16</v>
      </c>
      <c r="G3" s="1">
        <v>8</v>
      </c>
      <c r="H3" s="163">
        <v>6</v>
      </c>
      <c r="I3" s="362"/>
    </row>
    <row r="4" spans="1:9" ht="21.95" customHeight="1" thickBot="1" x14ac:dyDescent="0.3">
      <c r="A4" s="2" t="s">
        <v>88</v>
      </c>
      <c r="B4" s="162" t="s">
        <v>44</v>
      </c>
      <c r="C4" s="1" t="s">
        <v>31</v>
      </c>
      <c r="D4" s="1">
        <v>29</v>
      </c>
      <c r="E4" s="1">
        <v>1</v>
      </c>
      <c r="F4" s="1">
        <v>23</v>
      </c>
      <c r="G4" s="1">
        <v>4</v>
      </c>
      <c r="H4" s="163">
        <v>1</v>
      </c>
      <c r="I4" s="362"/>
    </row>
    <row r="5" spans="1:9" ht="21.95" customHeight="1" thickBot="1" x14ac:dyDescent="0.3">
      <c r="A5" s="2" t="s">
        <v>88</v>
      </c>
      <c r="B5" s="162" t="s">
        <v>44</v>
      </c>
      <c r="C5" s="1" t="s">
        <v>24</v>
      </c>
      <c r="D5" s="1">
        <v>28</v>
      </c>
      <c r="E5" s="1">
        <v>1</v>
      </c>
      <c r="F5" s="1">
        <v>17</v>
      </c>
      <c r="G5" s="1">
        <v>9</v>
      </c>
      <c r="H5" s="163">
        <v>1</v>
      </c>
      <c r="I5" s="362"/>
    </row>
    <row r="6" spans="1:9" ht="21.95" customHeight="1" thickBot="1" x14ac:dyDescent="0.3">
      <c r="A6" s="2" t="s">
        <v>88</v>
      </c>
      <c r="B6" s="170" t="s">
        <v>44</v>
      </c>
      <c r="C6" s="3" t="s">
        <v>23</v>
      </c>
      <c r="D6" s="3">
        <v>28</v>
      </c>
      <c r="E6" s="3">
        <v>0</v>
      </c>
      <c r="F6" s="3">
        <v>22</v>
      </c>
      <c r="G6" s="3">
        <v>4</v>
      </c>
      <c r="H6" s="171">
        <v>2</v>
      </c>
      <c r="I6" s="362"/>
    </row>
    <row r="7" spans="1:9" ht="21.95" customHeight="1" thickBot="1" x14ac:dyDescent="0.3">
      <c r="A7" s="2"/>
      <c r="B7" s="111" t="s">
        <v>44</v>
      </c>
      <c r="C7" s="112"/>
      <c r="D7" s="112">
        <f>SUM(D3:D6)</f>
        <v>115</v>
      </c>
      <c r="E7" s="112">
        <f>SUM(E3:E6)</f>
        <v>2</v>
      </c>
      <c r="F7" s="112">
        <f>SUM(F3:F6)</f>
        <v>78</v>
      </c>
      <c r="G7" s="112">
        <f>SUM(G3:G6)</f>
        <v>25</v>
      </c>
      <c r="H7" s="113">
        <f>SUM(H3:H6)</f>
        <v>10</v>
      </c>
      <c r="I7" s="362"/>
    </row>
    <row r="8" spans="1:9" ht="21.95" customHeight="1" thickBot="1" x14ac:dyDescent="0.3">
      <c r="A8" s="2" t="s">
        <v>26</v>
      </c>
      <c r="B8" s="168" t="s">
        <v>15</v>
      </c>
      <c r="C8" s="110" t="s">
        <v>31</v>
      </c>
      <c r="D8" s="110">
        <v>15</v>
      </c>
      <c r="E8" s="110">
        <v>0</v>
      </c>
      <c r="F8" s="110">
        <v>5</v>
      </c>
      <c r="G8" s="110">
        <v>5</v>
      </c>
      <c r="H8" s="169">
        <v>5</v>
      </c>
      <c r="I8" s="362"/>
    </row>
    <row r="9" spans="1:9" ht="21.95" customHeight="1" thickBot="1" x14ac:dyDescent="0.3">
      <c r="A9" s="2" t="s">
        <v>26</v>
      </c>
      <c r="B9" s="162" t="s">
        <v>15</v>
      </c>
      <c r="C9" s="1" t="s">
        <v>23</v>
      </c>
      <c r="D9" s="1">
        <v>28</v>
      </c>
      <c r="E9" s="1">
        <v>0</v>
      </c>
      <c r="F9" s="1">
        <v>6</v>
      </c>
      <c r="G9" s="1">
        <v>4</v>
      </c>
      <c r="H9" s="163">
        <v>4</v>
      </c>
      <c r="I9" s="362"/>
    </row>
    <row r="10" spans="1:9" ht="21.95" customHeight="1" thickBot="1" x14ac:dyDescent="0.3">
      <c r="A10" s="2" t="s">
        <v>89</v>
      </c>
      <c r="B10" s="162" t="s">
        <v>15</v>
      </c>
      <c r="C10" s="1" t="s">
        <v>30</v>
      </c>
      <c r="D10" s="1">
        <v>15</v>
      </c>
      <c r="E10" s="1">
        <v>0</v>
      </c>
      <c r="F10" s="1">
        <v>6</v>
      </c>
      <c r="G10" s="1">
        <v>4</v>
      </c>
      <c r="H10" s="163">
        <v>5</v>
      </c>
      <c r="I10" s="362"/>
    </row>
    <row r="11" spans="1:9" ht="21.95" customHeight="1" thickBot="1" x14ac:dyDescent="0.3">
      <c r="A11" s="2" t="s">
        <v>89</v>
      </c>
      <c r="B11" s="162" t="s">
        <v>15</v>
      </c>
      <c r="C11" s="1" t="s">
        <v>24</v>
      </c>
      <c r="D11" s="1">
        <v>14</v>
      </c>
      <c r="E11" s="1">
        <v>1</v>
      </c>
      <c r="F11" s="1">
        <v>4</v>
      </c>
      <c r="G11" s="1">
        <v>4</v>
      </c>
      <c r="H11" s="163">
        <v>5</v>
      </c>
      <c r="I11" s="362"/>
    </row>
    <row r="12" spans="1:9" ht="21.95" customHeight="1" thickBot="1" x14ac:dyDescent="0.3">
      <c r="A12" s="2" t="s">
        <v>74</v>
      </c>
      <c r="B12" s="162" t="s">
        <v>15</v>
      </c>
      <c r="C12" s="1" t="s">
        <v>30</v>
      </c>
      <c r="D12" s="1">
        <v>15</v>
      </c>
      <c r="E12" s="1">
        <v>0</v>
      </c>
      <c r="F12" s="1">
        <v>0</v>
      </c>
      <c r="G12" s="1">
        <v>9</v>
      </c>
      <c r="H12" s="163">
        <v>6</v>
      </c>
      <c r="I12" s="362"/>
    </row>
    <row r="13" spans="1:9" ht="21.95" customHeight="1" thickBot="1" x14ac:dyDescent="0.3">
      <c r="A13" s="2" t="s">
        <v>74</v>
      </c>
      <c r="B13" s="162" t="s">
        <v>15</v>
      </c>
      <c r="C13" s="1" t="s">
        <v>24</v>
      </c>
      <c r="D13" s="1">
        <v>14</v>
      </c>
      <c r="E13" s="1">
        <v>0</v>
      </c>
      <c r="F13" s="1">
        <v>3</v>
      </c>
      <c r="G13" s="1">
        <v>6</v>
      </c>
      <c r="H13" s="163">
        <v>5</v>
      </c>
      <c r="I13" s="362"/>
    </row>
    <row r="14" spans="1:9" ht="21.95" customHeight="1" thickBot="1" x14ac:dyDescent="0.3">
      <c r="A14" s="2" t="s">
        <v>63</v>
      </c>
      <c r="B14" s="170" t="s">
        <v>15</v>
      </c>
      <c r="C14" s="3" t="s">
        <v>31</v>
      </c>
      <c r="D14" s="3">
        <v>14</v>
      </c>
      <c r="E14" s="3">
        <v>0</v>
      </c>
      <c r="F14" s="3">
        <v>6</v>
      </c>
      <c r="G14" s="3">
        <v>5</v>
      </c>
      <c r="H14" s="171">
        <v>3</v>
      </c>
      <c r="I14" s="362"/>
    </row>
    <row r="15" spans="1:9" ht="21.95" customHeight="1" thickBot="1" x14ac:dyDescent="0.3">
      <c r="A15" s="2"/>
      <c r="B15" s="106" t="s">
        <v>15</v>
      </c>
      <c r="C15" s="107"/>
      <c r="D15" s="107">
        <f>SUM(D8:D14)</f>
        <v>115</v>
      </c>
      <c r="E15" s="107">
        <f>SUM(E8:E14)</f>
        <v>1</v>
      </c>
      <c r="F15" s="107">
        <f>SUM(F8:F14)</f>
        <v>30</v>
      </c>
      <c r="G15" s="107">
        <f>SUM(G8:G14)</f>
        <v>37</v>
      </c>
      <c r="H15" s="108">
        <f>SUM(H8:H14)</f>
        <v>33</v>
      </c>
      <c r="I15" s="362"/>
    </row>
    <row r="16" spans="1:9" ht="21.95" customHeight="1" thickBot="1" x14ac:dyDescent="0.3">
      <c r="A16" s="2" t="s">
        <v>137</v>
      </c>
      <c r="B16" s="168" t="s">
        <v>29</v>
      </c>
      <c r="C16" s="110" t="s">
        <v>30</v>
      </c>
      <c r="D16" s="110">
        <v>30</v>
      </c>
      <c r="E16" s="110">
        <v>0</v>
      </c>
      <c r="F16" s="110">
        <v>11</v>
      </c>
      <c r="G16" s="110">
        <v>12</v>
      </c>
      <c r="H16" s="169">
        <v>7</v>
      </c>
      <c r="I16" s="362"/>
    </row>
    <row r="17" spans="1:9" ht="21.95" customHeight="1" thickBot="1" x14ac:dyDescent="0.3">
      <c r="A17" s="2" t="s">
        <v>137</v>
      </c>
      <c r="B17" s="162" t="s">
        <v>29</v>
      </c>
      <c r="C17" s="1" t="s">
        <v>31</v>
      </c>
      <c r="D17" s="1">
        <v>29</v>
      </c>
      <c r="E17" s="1">
        <v>1</v>
      </c>
      <c r="F17" s="1">
        <v>17</v>
      </c>
      <c r="G17" s="1">
        <v>6</v>
      </c>
      <c r="H17" s="163">
        <v>5</v>
      </c>
      <c r="I17" s="362"/>
    </row>
    <row r="18" spans="1:9" ht="21.95" customHeight="1" thickBot="1" x14ac:dyDescent="0.3">
      <c r="A18" s="2" t="s">
        <v>137</v>
      </c>
      <c r="B18" s="162" t="s">
        <v>29</v>
      </c>
      <c r="C18" s="1" t="s">
        <v>24</v>
      </c>
      <c r="D18" s="1">
        <v>28</v>
      </c>
      <c r="E18" s="1">
        <v>0</v>
      </c>
      <c r="F18" s="1">
        <v>11</v>
      </c>
      <c r="G18" s="1">
        <v>13</v>
      </c>
      <c r="H18" s="163">
        <v>4</v>
      </c>
      <c r="I18" s="362"/>
    </row>
    <row r="19" spans="1:9" ht="21.95" customHeight="1" thickBot="1" x14ac:dyDescent="0.3">
      <c r="A19" s="2" t="s">
        <v>137</v>
      </c>
      <c r="B19" s="170" t="s">
        <v>29</v>
      </c>
      <c r="C19" s="3" t="s">
        <v>23</v>
      </c>
      <c r="D19" s="3">
        <v>28</v>
      </c>
      <c r="E19" s="3">
        <v>1</v>
      </c>
      <c r="F19" s="3">
        <v>13</v>
      </c>
      <c r="G19" s="3">
        <v>13</v>
      </c>
      <c r="H19" s="171">
        <v>1</v>
      </c>
      <c r="I19" s="362"/>
    </row>
    <row r="20" spans="1:9" ht="21.95" customHeight="1" thickBot="1" x14ac:dyDescent="0.3">
      <c r="A20" s="2"/>
      <c r="B20" s="114" t="s">
        <v>29</v>
      </c>
      <c r="C20" s="115"/>
      <c r="D20" s="115">
        <f>SUM(D16:D19)</f>
        <v>115</v>
      </c>
      <c r="E20" s="115">
        <f>SUM(E16:E19)</f>
        <v>2</v>
      </c>
      <c r="F20" s="115">
        <f>SUM(F16:F19)</f>
        <v>52</v>
      </c>
      <c r="G20" s="115">
        <f>SUM(G16:G19)</f>
        <v>44</v>
      </c>
      <c r="H20" s="116">
        <f>SUM(H16:H19)</f>
        <v>17</v>
      </c>
      <c r="I20" s="362"/>
    </row>
    <row r="21" spans="1:9" ht="21.95" customHeight="1" thickBot="1" x14ac:dyDescent="0.3">
      <c r="A21" s="2" t="s">
        <v>141</v>
      </c>
      <c r="B21" s="168" t="s">
        <v>51</v>
      </c>
      <c r="C21" s="110" t="s">
        <v>30</v>
      </c>
      <c r="D21" s="110">
        <v>30</v>
      </c>
      <c r="E21" s="110">
        <v>0</v>
      </c>
      <c r="F21" s="110">
        <v>0</v>
      </c>
      <c r="G21" s="110">
        <v>12</v>
      </c>
      <c r="H21" s="169">
        <v>18</v>
      </c>
      <c r="I21" s="362"/>
    </row>
    <row r="22" spans="1:9" ht="21.95" customHeight="1" thickBot="1" x14ac:dyDescent="0.3">
      <c r="A22" s="2" t="s">
        <v>141</v>
      </c>
      <c r="B22" s="162" t="s">
        <v>51</v>
      </c>
      <c r="C22" s="1" t="s">
        <v>31</v>
      </c>
      <c r="D22" s="1">
        <v>29</v>
      </c>
      <c r="E22" s="1">
        <v>0</v>
      </c>
      <c r="F22" s="1">
        <v>0</v>
      </c>
      <c r="G22" s="1">
        <v>7</v>
      </c>
      <c r="H22" s="163">
        <v>22</v>
      </c>
      <c r="I22" s="362"/>
    </row>
    <row r="23" spans="1:9" ht="21.95" customHeight="1" thickBot="1" x14ac:dyDescent="0.3">
      <c r="A23" s="2" t="s">
        <v>141</v>
      </c>
      <c r="B23" s="162" t="s">
        <v>51</v>
      </c>
      <c r="C23" s="1" t="s">
        <v>24</v>
      </c>
      <c r="D23" s="1">
        <v>28</v>
      </c>
      <c r="E23" s="1">
        <v>0</v>
      </c>
      <c r="F23" s="1">
        <v>1</v>
      </c>
      <c r="G23" s="1">
        <v>10</v>
      </c>
      <c r="H23" s="163">
        <v>17</v>
      </c>
      <c r="I23" s="362"/>
    </row>
    <row r="24" spans="1:9" ht="21.95" customHeight="1" thickBot="1" x14ac:dyDescent="0.3">
      <c r="A24" s="2" t="s">
        <v>141</v>
      </c>
      <c r="B24" s="170" t="s">
        <v>51</v>
      </c>
      <c r="C24" s="3" t="s">
        <v>23</v>
      </c>
      <c r="D24" s="3">
        <v>28</v>
      </c>
      <c r="E24" s="3">
        <v>0</v>
      </c>
      <c r="F24" s="3">
        <v>1</v>
      </c>
      <c r="G24" s="3">
        <v>11</v>
      </c>
      <c r="H24" s="171">
        <v>16</v>
      </c>
      <c r="I24" s="362"/>
    </row>
    <row r="25" spans="1:9" ht="21.95" customHeight="1" thickBot="1" x14ac:dyDescent="0.3">
      <c r="A25" s="2"/>
      <c r="B25" s="117" t="s">
        <v>51</v>
      </c>
      <c r="C25" s="118"/>
      <c r="D25" s="118">
        <f>SUM(D21:D24)</f>
        <v>115</v>
      </c>
      <c r="E25" s="118">
        <f>SUM(E21:E24)</f>
        <v>0</v>
      </c>
      <c r="F25" s="118">
        <f>SUM(F21:F24)</f>
        <v>2</v>
      </c>
      <c r="G25" s="118">
        <f>SUM(G21:G24)</f>
        <v>40</v>
      </c>
      <c r="H25" s="119">
        <f>SUM(H21:H24)</f>
        <v>73</v>
      </c>
      <c r="I25" s="362"/>
    </row>
    <row r="26" spans="1:9" ht="21.95" customHeight="1" thickBot="1" x14ac:dyDescent="0.3">
      <c r="A26" s="2" t="s">
        <v>56</v>
      </c>
      <c r="B26" s="168" t="s">
        <v>57</v>
      </c>
      <c r="C26" s="110" t="s">
        <v>30</v>
      </c>
      <c r="D26" s="110">
        <v>30</v>
      </c>
      <c r="E26" s="110">
        <v>0</v>
      </c>
      <c r="F26" s="110">
        <v>2</v>
      </c>
      <c r="G26" s="110">
        <v>13</v>
      </c>
      <c r="H26" s="169">
        <v>16</v>
      </c>
      <c r="I26" s="362"/>
    </row>
    <row r="27" spans="1:9" ht="21.95" customHeight="1" thickBot="1" x14ac:dyDescent="0.3">
      <c r="A27" s="2" t="s">
        <v>56</v>
      </c>
      <c r="B27" s="162" t="s">
        <v>57</v>
      </c>
      <c r="C27" s="1" t="s">
        <v>31</v>
      </c>
      <c r="D27" s="1">
        <v>29</v>
      </c>
      <c r="E27" s="1">
        <v>0</v>
      </c>
      <c r="F27" s="1">
        <v>7</v>
      </c>
      <c r="G27" s="1">
        <v>12</v>
      </c>
      <c r="H27" s="163">
        <v>9</v>
      </c>
      <c r="I27" s="362"/>
    </row>
    <row r="28" spans="1:9" ht="21.95" customHeight="1" thickBot="1" x14ac:dyDescent="0.3">
      <c r="A28" s="2" t="s">
        <v>56</v>
      </c>
      <c r="B28" s="162" t="s">
        <v>57</v>
      </c>
      <c r="C28" s="1" t="s">
        <v>24</v>
      </c>
      <c r="D28" s="1">
        <v>28</v>
      </c>
      <c r="E28" s="1">
        <v>0</v>
      </c>
      <c r="F28" s="1">
        <v>6</v>
      </c>
      <c r="G28" s="1">
        <v>8</v>
      </c>
      <c r="H28" s="163">
        <v>14</v>
      </c>
      <c r="I28" s="362"/>
    </row>
    <row r="29" spans="1:9" ht="21.95" customHeight="1" thickBot="1" x14ac:dyDescent="0.3">
      <c r="A29" s="2" t="s">
        <v>132</v>
      </c>
      <c r="B29" s="170" t="s">
        <v>57</v>
      </c>
      <c r="C29" s="3" t="s">
        <v>23</v>
      </c>
      <c r="D29" s="3">
        <v>28</v>
      </c>
      <c r="E29" s="3">
        <v>0</v>
      </c>
      <c r="F29" s="3">
        <v>4</v>
      </c>
      <c r="G29" s="3">
        <v>9</v>
      </c>
      <c r="H29" s="171">
        <v>15</v>
      </c>
      <c r="I29" s="362"/>
    </row>
    <row r="30" spans="1:9" ht="21.95" customHeight="1" thickBot="1" x14ac:dyDescent="0.3">
      <c r="A30" s="2"/>
      <c r="B30" s="120" t="s">
        <v>57</v>
      </c>
      <c r="C30" s="121"/>
      <c r="D30" s="121">
        <f>SUM(D26:D29)</f>
        <v>115</v>
      </c>
      <c r="E30" s="121">
        <f>SUM(E26:E29)</f>
        <v>0</v>
      </c>
      <c r="F30" s="121">
        <f>SUM(F26:F29)</f>
        <v>19</v>
      </c>
      <c r="G30" s="121">
        <f>SUM(G26:G29)</f>
        <v>42</v>
      </c>
      <c r="H30" s="122">
        <f>SUM(H26:H29)</f>
        <v>54</v>
      </c>
      <c r="I30" s="362"/>
    </row>
    <row r="31" spans="1:9" ht="21.95" customHeight="1" thickBot="1" x14ac:dyDescent="0.3">
      <c r="A31" s="2" t="s">
        <v>88</v>
      </c>
      <c r="B31" s="168" t="s">
        <v>45</v>
      </c>
      <c r="C31" s="110" t="s">
        <v>30</v>
      </c>
      <c r="D31" s="1">
        <v>30</v>
      </c>
      <c r="E31" s="1">
        <v>0</v>
      </c>
      <c r="F31" s="1">
        <v>15</v>
      </c>
      <c r="G31" s="1">
        <v>11</v>
      </c>
      <c r="H31" s="163">
        <v>4</v>
      </c>
      <c r="I31" s="362"/>
    </row>
    <row r="32" spans="1:9" ht="21.95" customHeight="1" thickBot="1" x14ac:dyDescent="0.3">
      <c r="A32" s="2" t="s">
        <v>88</v>
      </c>
      <c r="B32" s="162" t="s">
        <v>45</v>
      </c>
      <c r="C32" s="1" t="s">
        <v>31</v>
      </c>
      <c r="D32" s="1">
        <v>29</v>
      </c>
      <c r="E32" s="1">
        <v>0</v>
      </c>
      <c r="F32" s="1">
        <v>22</v>
      </c>
      <c r="G32" s="1">
        <v>6</v>
      </c>
      <c r="H32" s="163">
        <v>1</v>
      </c>
      <c r="I32" s="362"/>
    </row>
    <row r="33" spans="1:9" ht="21.95" customHeight="1" thickBot="1" x14ac:dyDescent="0.3">
      <c r="A33" s="2" t="s">
        <v>88</v>
      </c>
      <c r="B33" s="162" t="s">
        <v>45</v>
      </c>
      <c r="C33" s="1" t="s">
        <v>24</v>
      </c>
      <c r="D33" s="1">
        <v>28</v>
      </c>
      <c r="E33" s="1">
        <v>0</v>
      </c>
      <c r="F33" s="1">
        <v>19</v>
      </c>
      <c r="G33" s="1">
        <v>8</v>
      </c>
      <c r="H33" s="163">
        <v>1</v>
      </c>
      <c r="I33" s="362"/>
    </row>
    <row r="34" spans="1:9" ht="21.95" customHeight="1" thickBot="1" x14ac:dyDescent="0.3">
      <c r="A34" s="2" t="s">
        <v>88</v>
      </c>
      <c r="B34" s="170" t="s">
        <v>45</v>
      </c>
      <c r="C34" s="3" t="s">
        <v>23</v>
      </c>
      <c r="D34" s="1">
        <v>28</v>
      </c>
      <c r="E34" s="1">
        <v>0</v>
      </c>
      <c r="F34" s="1">
        <v>19</v>
      </c>
      <c r="G34" s="1">
        <v>7</v>
      </c>
      <c r="H34" s="163">
        <v>2</v>
      </c>
      <c r="I34" s="362"/>
    </row>
    <row r="35" spans="1:9" ht="21.95" customHeight="1" thickBot="1" x14ac:dyDescent="0.3">
      <c r="A35" s="2"/>
      <c r="B35" s="123" t="s">
        <v>45</v>
      </c>
      <c r="C35" s="124"/>
      <c r="D35" s="124">
        <f>SUM(D31:D34)</f>
        <v>115</v>
      </c>
      <c r="E35" s="124">
        <f>SUM(E31:E34)</f>
        <v>0</v>
      </c>
      <c r="F35" s="124">
        <f>SUM(F31:F34)</f>
        <v>75</v>
      </c>
      <c r="G35" s="124">
        <f>SUM(G31:G34)</f>
        <v>32</v>
      </c>
      <c r="H35" s="209">
        <f>SUM(H31:H34)</f>
        <v>8</v>
      </c>
      <c r="I35" s="362"/>
    </row>
    <row r="36" spans="1:9" ht="21.95" customHeight="1" thickBot="1" x14ac:dyDescent="0.3">
      <c r="A36" s="2" t="s">
        <v>38</v>
      </c>
      <c r="B36" s="168" t="s">
        <v>39</v>
      </c>
      <c r="C36" s="110" t="s">
        <v>31</v>
      </c>
      <c r="D36" s="110">
        <v>29</v>
      </c>
      <c r="E36" s="110">
        <v>0</v>
      </c>
      <c r="F36" s="110">
        <v>8</v>
      </c>
      <c r="G36" s="110">
        <v>13</v>
      </c>
      <c r="H36" s="169">
        <v>8</v>
      </c>
      <c r="I36" s="362"/>
    </row>
    <row r="37" spans="1:9" ht="21.95" customHeight="1" thickBot="1" x14ac:dyDescent="0.3">
      <c r="A37" s="2" t="s">
        <v>38</v>
      </c>
      <c r="B37" s="162" t="s">
        <v>39</v>
      </c>
      <c r="C37" s="1" t="s">
        <v>24</v>
      </c>
      <c r="D37" s="1">
        <v>28</v>
      </c>
      <c r="E37" s="1">
        <v>0</v>
      </c>
      <c r="F37" s="1">
        <v>7</v>
      </c>
      <c r="G37" s="1">
        <v>5</v>
      </c>
      <c r="H37" s="163">
        <v>16</v>
      </c>
      <c r="I37" s="362"/>
    </row>
    <row r="38" spans="1:9" ht="21.95" customHeight="1" thickBot="1" x14ac:dyDescent="0.3">
      <c r="A38" s="2" t="s">
        <v>38</v>
      </c>
      <c r="B38" s="162" t="s">
        <v>39</v>
      </c>
      <c r="C38" s="1" t="s">
        <v>30</v>
      </c>
      <c r="D38" s="1">
        <v>30</v>
      </c>
      <c r="E38" s="1">
        <v>0</v>
      </c>
      <c r="F38" s="1">
        <v>4</v>
      </c>
      <c r="G38" s="1">
        <v>7</v>
      </c>
      <c r="H38" s="163">
        <v>19</v>
      </c>
      <c r="I38" s="362"/>
    </row>
    <row r="39" spans="1:9" ht="21.95" customHeight="1" thickBot="1" x14ac:dyDescent="0.3">
      <c r="A39" s="2" t="s">
        <v>134</v>
      </c>
      <c r="B39" s="170" t="s">
        <v>39</v>
      </c>
      <c r="C39" s="3" t="s">
        <v>23</v>
      </c>
      <c r="D39" s="3">
        <v>28</v>
      </c>
      <c r="E39" s="3">
        <v>0</v>
      </c>
      <c r="F39" s="3">
        <v>6</v>
      </c>
      <c r="G39" s="3">
        <v>9</v>
      </c>
      <c r="H39" s="171">
        <v>13</v>
      </c>
      <c r="I39" s="362"/>
    </row>
    <row r="40" spans="1:9" ht="21.95" customHeight="1" thickBot="1" x14ac:dyDescent="0.3">
      <c r="A40" s="2"/>
      <c r="B40" s="120" t="s">
        <v>39</v>
      </c>
      <c r="C40" s="121"/>
      <c r="D40" s="121">
        <f>SUM(D36:D39)</f>
        <v>115</v>
      </c>
      <c r="E40" s="121">
        <f>SUM(E36:E39)</f>
        <v>0</v>
      </c>
      <c r="F40" s="121">
        <f>SUM(F36:F39)</f>
        <v>25</v>
      </c>
      <c r="G40" s="121">
        <f>SUM(G36:G39)</f>
        <v>34</v>
      </c>
      <c r="H40" s="122">
        <f>SUM(H36:H39)</f>
        <v>56</v>
      </c>
      <c r="I40" s="362"/>
    </row>
    <row r="41" spans="1:9" ht="21.95" customHeight="1" thickBot="1" x14ac:dyDescent="0.3">
      <c r="A41" s="2" t="s">
        <v>90</v>
      </c>
      <c r="B41" s="168" t="s">
        <v>41</v>
      </c>
      <c r="C41" s="110" t="s">
        <v>23</v>
      </c>
      <c r="D41" s="110">
        <v>14</v>
      </c>
      <c r="E41" s="110">
        <v>0</v>
      </c>
      <c r="F41" s="110">
        <v>7</v>
      </c>
      <c r="G41" s="110">
        <v>5</v>
      </c>
      <c r="H41" s="169">
        <v>2</v>
      </c>
      <c r="I41" s="362"/>
    </row>
    <row r="42" spans="1:9" ht="21.95" customHeight="1" thickBot="1" x14ac:dyDescent="0.3">
      <c r="A42" s="2" t="s">
        <v>90</v>
      </c>
      <c r="B42" s="162" t="s">
        <v>41</v>
      </c>
      <c r="C42" s="1" t="s">
        <v>24</v>
      </c>
      <c r="D42" s="1">
        <v>14</v>
      </c>
      <c r="E42" s="1">
        <v>0</v>
      </c>
      <c r="F42" s="1">
        <v>7</v>
      </c>
      <c r="G42" s="1">
        <v>2</v>
      </c>
      <c r="H42" s="163">
        <v>5</v>
      </c>
      <c r="I42" s="362"/>
    </row>
    <row r="43" spans="1:9" ht="21.95" customHeight="1" thickBot="1" x14ac:dyDescent="0.3">
      <c r="A43" s="2" t="s">
        <v>90</v>
      </c>
      <c r="B43" s="162" t="s">
        <v>41</v>
      </c>
      <c r="C43" s="1" t="s">
        <v>31</v>
      </c>
      <c r="D43" s="1">
        <v>14</v>
      </c>
      <c r="E43" s="1">
        <v>6</v>
      </c>
      <c r="F43" s="1">
        <v>6</v>
      </c>
      <c r="G43" s="1">
        <v>2</v>
      </c>
      <c r="H43" s="163">
        <v>2</v>
      </c>
      <c r="I43" s="362"/>
    </row>
    <row r="44" spans="1:9" ht="21.95" customHeight="1" thickBot="1" x14ac:dyDescent="0.3">
      <c r="A44" s="2" t="s">
        <v>90</v>
      </c>
      <c r="B44" s="162" t="s">
        <v>41</v>
      </c>
      <c r="C44" s="1" t="s">
        <v>30</v>
      </c>
      <c r="D44" s="1">
        <v>15</v>
      </c>
      <c r="E44" s="1">
        <v>0</v>
      </c>
      <c r="F44" s="1">
        <v>1</v>
      </c>
      <c r="G44" s="1">
        <v>8</v>
      </c>
      <c r="H44" s="163">
        <v>6</v>
      </c>
      <c r="I44" s="362"/>
    </row>
    <row r="45" spans="1:9" ht="21.95" customHeight="1" thickBot="1" x14ac:dyDescent="0.3">
      <c r="A45" s="2" t="s">
        <v>150</v>
      </c>
      <c r="B45" s="162" t="s">
        <v>41</v>
      </c>
      <c r="C45" s="1" t="s">
        <v>30</v>
      </c>
      <c r="D45" s="1">
        <v>15</v>
      </c>
      <c r="E45" s="1">
        <v>0</v>
      </c>
      <c r="F45" s="1">
        <v>0</v>
      </c>
      <c r="G45" s="1">
        <v>7</v>
      </c>
      <c r="H45" s="163">
        <v>8</v>
      </c>
      <c r="I45" s="362"/>
    </row>
    <row r="46" spans="1:9" ht="21.95" customHeight="1" thickBot="1" x14ac:dyDescent="0.3">
      <c r="A46" s="2" t="s">
        <v>150</v>
      </c>
      <c r="B46" s="162" t="s">
        <v>41</v>
      </c>
      <c r="C46" s="110" t="s">
        <v>23</v>
      </c>
      <c r="D46" s="1">
        <v>14</v>
      </c>
      <c r="E46" s="1">
        <v>0</v>
      </c>
      <c r="F46" s="1">
        <v>0</v>
      </c>
      <c r="G46" s="1">
        <v>4</v>
      </c>
      <c r="H46" s="163">
        <v>10</v>
      </c>
      <c r="I46" s="362"/>
    </row>
    <row r="47" spans="1:9" ht="21.95" customHeight="1" thickBot="1" x14ac:dyDescent="0.3">
      <c r="A47" s="2" t="s">
        <v>150</v>
      </c>
      <c r="B47" s="162" t="s">
        <v>41</v>
      </c>
      <c r="C47" s="1" t="s">
        <v>24</v>
      </c>
      <c r="D47" s="1">
        <v>14</v>
      </c>
      <c r="E47" s="1">
        <v>0</v>
      </c>
      <c r="F47" s="1">
        <v>0</v>
      </c>
      <c r="G47" s="1">
        <v>6</v>
      </c>
      <c r="H47" s="163">
        <v>8</v>
      </c>
      <c r="I47" s="362"/>
    </row>
    <row r="48" spans="1:9" ht="21.95" customHeight="1" thickBot="1" x14ac:dyDescent="0.3">
      <c r="A48" s="2" t="s">
        <v>150</v>
      </c>
      <c r="B48" s="162" t="s">
        <v>41</v>
      </c>
      <c r="C48" s="1" t="s">
        <v>31</v>
      </c>
      <c r="D48" s="3">
        <v>15</v>
      </c>
      <c r="E48" s="3">
        <v>0</v>
      </c>
      <c r="F48" s="3">
        <v>0</v>
      </c>
      <c r="G48" s="3">
        <v>6</v>
      </c>
      <c r="H48" s="171">
        <v>9</v>
      </c>
      <c r="I48" s="362"/>
    </row>
    <row r="49" spans="1:9" ht="21.95" customHeight="1" thickBot="1" x14ac:dyDescent="0.3">
      <c r="A49" s="2"/>
      <c r="B49" s="125" t="s">
        <v>41</v>
      </c>
      <c r="C49" s="126"/>
      <c r="D49" s="126">
        <f>SUM(D41:D48)</f>
        <v>115</v>
      </c>
      <c r="E49" s="126">
        <f>SUM(E41:E48)</f>
        <v>6</v>
      </c>
      <c r="F49" s="126">
        <f>SUM(F41:F48)</f>
        <v>21</v>
      </c>
      <c r="G49" s="126">
        <f>SUM(G41:G48)</f>
        <v>40</v>
      </c>
      <c r="H49" s="127">
        <f>SUM(H41:H48)</f>
        <v>50</v>
      </c>
      <c r="I49" s="362"/>
    </row>
    <row r="50" spans="1:9" ht="21.95" customHeight="1" thickBot="1" x14ac:dyDescent="0.3">
      <c r="A50" s="2" t="s">
        <v>141</v>
      </c>
      <c r="B50" s="168" t="s">
        <v>50</v>
      </c>
      <c r="C50" s="110" t="s">
        <v>30</v>
      </c>
      <c r="D50" s="110">
        <v>30</v>
      </c>
      <c r="E50" s="110">
        <v>0</v>
      </c>
      <c r="F50" s="110">
        <v>0</v>
      </c>
      <c r="G50" s="110">
        <v>12</v>
      </c>
      <c r="H50" s="169">
        <v>18</v>
      </c>
      <c r="I50" s="362"/>
    </row>
    <row r="51" spans="1:9" ht="21.95" customHeight="1" thickBot="1" x14ac:dyDescent="0.3">
      <c r="A51" s="2" t="s">
        <v>141</v>
      </c>
      <c r="B51" s="162" t="s">
        <v>50</v>
      </c>
      <c r="C51" s="1" t="s">
        <v>31</v>
      </c>
      <c r="D51" s="1">
        <v>29</v>
      </c>
      <c r="E51" s="1">
        <v>0</v>
      </c>
      <c r="F51" s="1">
        <v>1</v>
      </c>
      <c r="G51" s="1">
        <v>11</v>
      </c>
      <c r="H51" s="163">
        <v>17</v>
      </c>
      <c r="I51" s="362"/>
    </row>
    <row r="52" spans="1:9" ht="21.95" customHeight="1" thickBot="1" x14ac:dyDescent="0.3">
      <c r="A52" s="2" t="s">
        <v>141</v>
      </c>
      <c r="B52" s="162" t="s">
        <v>50</v>
      </c>
      <c r="C52" s="1" t="s">
        <v>24</v>
      </c>
      <c r="D52" s="1">
        <v>28</v>
      </c>
      <c r="E52" s="1">
        <v>0</v>
      </c>
      <c r="F52" s="1">
        <v>2</v>
      </c>
      <c r="G52" s="1">
        <v>8</v>
      </c>
      <c r="H52" s="163">
        <v>18</v>
      </c>
      <c r="I52" s="362"/>
    </row>
    <row r="53" spans="1:9" ht="21.95" customHeight="1" thickBot="1" x14ac:dyDescent="0.3">
      <c r="A53" s="2" t="s">
        <v>141</v>
      </c>
      <c r="B53" s="170" t="s">
        <v>50</v>
      </c>
      <c r="C53" s="3" t="s">
        <v>23</v>
      </c>
      <c r="D53" s="3">
        <v>28</v>
      </c>
      <c r="E53" s="3">
        <v>0</v>
      </c>
      <c r="F53" s="3">
        <v>1</v>
      </c>
      <c r="G53" s="3">
        <v>8</v>
      </c>
      <c r="H53" s="171">
        <v>19</v>
      </c>
      <c r="I53" s="362"/>
    </row>
    <row r="54" spans="1:9" ht="21.95" customHeight="1" thickBot="1" x14ac:dyDescent="0.3">
      <c r="A54" s="2"/>
      <c r="B54" s="128" t="s">
        <v>50</v>
      </c>
      <c r="C54" s="129"/>
      <c r="D54" s="129">
        <f>SUM(D50:D53)</f>
        <v>115</v>
      </c>
      <c r="E54" s="129">
        <f>SUM(E50:E53)</f>
        <v>0</v>
      </c>
      <c r="F54" s="129">
        <f>SUM(F50:F53)</f>
        <v>4</v>
      </c>
      <c r="G54" s="129">
        <f>SUM(G50:G53)</f>
        <v>39</v>
      </c>
      <c r="H54" s="130">
        <f>SUM(H50:H53)</f>
        <v>72</v>
      </c>
      <c r="I54" s="362"/>
    </row>
    <row r="55" spans="1:9" ht="21.95" customHeight="1" thickBot="1" x14ac:dyDescent="0.3">
      <c r="A55" s="2" t="s">
        <v>69</v>
      </c>
      <c r="B55" s="168" t="s">
        <v>70</v>
      </c>
      <c r="C55" s="110" t="s">
        <v>30</v>
      </c>
      <c r="D55" s="110">
        <v>30</v>
      </c>
      <c r="E55" s="110">
        <v>0</v>
      </c>
      <c r="F55" s="110">
        <v>0</v>
      </c>
      <c r="G55" s="110">
        <v>8</v>
      </c>
      <c r="H55" s="169">
        <v>22</v>
      </c>
      <c r="I55" s="362"/>
    </row>
    <row r="56" spans="1:9" ht="21.95" customHeight="1" thickBot="1" x14ac:dyDescent="0.3">
      <c r="A56" s="2" t="s">
        <v>69</v>
      </c>
      <c r="B56" s="162" t="s">
        <v>70</v>
      </c>
      <c r="C56" s="1" t="s">
        <v>31</v>
      </c>
      <c r="D56" s="1">
        <v>29</v>
      </c>
      <c r="E56" s="1">
        <v>0</v>
      </c>
      <c r="F56" s="1">
        <v>0</v>
      </c>
      <c r="G56" s="1">
        <v>9</v>
      </c>
      <c r="H56" s="163">
        <v>20</v>
      </c>
      <c r="I56" s="362"/>
    </row>
    <row r="57" spans="1:9" ht="21.95" customHeight="1" thickBot="1" x14ac:dyDescent="0.3">
      <c r="A57" s="2" t="s">
        <v>69</v>
      </c>
      <c r="B57" s="162" t="s">
        <v>70</v>
      </c>
      <c r="C57" s="1" t="s">
        <v>24</v>
      </c>
      <c r="D57" s="1">
        <v>28</v>
      </c>
      <c r="E57" s="1">
        <v>0</v>
      </c>
      <c r="F57" s="1">
        <v>0</v>
      </c>
      <c r="G57" s="1">
        <v>9</v>
      </c>
      <c r="H57" s="163">
        <v>19</v>
      </c>
      <c r="I57" s="362"/>
    </row>
    <row r="58" spans="1:9" ht="21.95" customHeight="1" thickBot="1" x14ac:dyDescent="0.3">
      <c r="A58" s="2" t="s">
        <v>69</v>
      </c>
      <c r="B58" s="170" t="s">
        <v>70</v>
      </c>
      <c r="C58" s="3" t="s">
        <v>23</v>
      </c>
      <c r="D58" s="3">
        <v>28</v>
      </c>
      <c r="E58" s="3">
        <v>0</v>
      </c>
      <c r="F58" s="3">
        <v>0</v>
      </c>
      <c r="G58" s="3">
        <v>11</v>
      </c>
      <c r="H58" s="171">
        <v>17</v>
      </c>
      <c r="I58" s="362"/>
    </row>
    <row r="59" spans="1:9" ht="21.95" customHeight="1" thickBot="1" x14ac:dyDescent="0.3">
      <c r="A59" s="2"/>
      <c r="B59" s="131" t="s">
        <v>70</v>
      </c>
      <c r="C59" s="132"/>
      <c r="D59" s="132">
        <f>SUM(D55:D58)</f>
        <v>115</v>
      </c>
      <c r="E59" s="132">
        <f>SUM(E55:E58)</f>
        <v>0</v>
      </c>
      <c r="F59" s="132">
        <f>SUM(F55:F58)</f>
        <v>0</v>
      </c>
      <c r="G59" s="132">
        <f>SUM(G55:G58)</f>
        <v>37</v>
      </c>
      <c r="H59" s="133">
        <f>SUM(H55:H58)</f>
        <v>78</v>
      </c>
      <c r="I59" s="362"/>
    </row>
    <row r="60" spans="1:9" ht="21.95" customHeight="1" thickBot="1" x14ac:dyDescent="0.3">
      <c r="A60" s="2" t="s">
        <v>147</v>
      </c>
      <c r="B60" s="168" t="s">
        <v>76</v>
      </c>
      <c r="C60" s="110" t="s">
        <v>30</v>
      </c>
      <c r="D60" s="110">
        <v>30</v>
      </c>
      <c r="E60" s="110">
        <v>0</v>
      </c>
      <c r="F60" s="110">
        <v>0</v>
      </c>
      <c r="G60" s="110">
        <v>1</v>
      </c>
      <c r="H60" s="169">
        <v>29</v>
      </c>
      <c r="I60" s="362"/>
    </row>
    <row r="61" spans="1:9" ht="21.95" customHeight="1" thickBot="1" x14ac:dyDescent="0.3">
      <c r="A61" s="2" t="s">
        <v>147</v>
      </c>
      <c r="B61" s="168" t="s">
        <v>76</v>
      </c>
      <c r="C61" s="1" t="s">
        <v>31</v>
      </c>
      <c r="D61" s="1">
        <v>29</v>
      </c>
      <c r="E61" s="1">
        <v>0</v>
      </c>
      <c r="F61" s="1">
        <v>0</v>
      </c>
      <c r="G61" s="1">
        <v>3</v>
      </c>
      <c r="H61" s="163">
        <v>26</v>
      </c>
      <c r="I61" s="362"/>
    </row>
    <row r="62" spans="1:9" ht="21.95" customHeight="1" thickBot="1" x14ac:dyDescent="0.3">
      <c r="A62" s="2" t="s">
        <v>147</v>
      </c>
      <c r="B62" s="168" t="s">
        <v>76</v>
      </c>
      <c r="C62" s="1" t="s">
        <v>24</v>
      </c>
      <c r="D62" s="1">
        <v>28</v>
      </c>
      <c r="E62" s="1">
        <v>0</v>
      </c>
      <c r="F62" s="1">
        <v>0</v>
      </c>
      <c r="G62" s="1">
        <v>5</v>
      </c>
      <c r="H62" s="163">
        <v>23</v>
      </c>
      <c r="I62" s="362"/>
    </row>
    <row r="63" spans="1:9" ht="21.95" customHeight="1" thickBot="1" x14ac:dyDescent="0.3">
      <c r="A63" s="2" t="s">
        <v>147</v>
      </c>
      <c r="B63" s="168" t="s">
        <v>76</v>
      </c>
      <c r="C63" s="3" t="s">
        <v>23</v>
      </c>
      <c r="D63" s="3">
        <v>28</v>
      </c>
      <c r="E63" s="3">
        <v>0</v>
      </c>
      <c r="F63" s="3">
        <v>3</v>
      </c>
      <c r="G63" s="3">
        <v>11</v>
      </c>
      <c r="H63" s="171">
        <v>17</v>
      </c>
      <c r="I63" s="362"/>
    </row>
    <row r="64" spans="1:9" ht="21.95" customHeight="1" thickBot="1" x14ac:dyDescent="0.3">
      <c r="A64" s="2"/>
      <c r="B64" s="134" t="s">
        <v>76</v>
      </c>
      <c r="C64" s="135"/>
      <c r="D64" s="135">
        <f>SUM(D60:D63)</f>
        <v>115</v>
      </c>
      <c r="E64" s="135">
        <f>SUM(E60:E63)</f>
        <v>0</v>
      </c>
      <c r="F64" s="135">
        <f>SUM(F60:F63)</f>
        <v>3</v>
      </c>
      <c r="G64" s="135">
        <f>SUM(G60:G63)</f>
        <v>20</v>
      </c>
      <c r="H64" s="136">
        <f>SUM(H60:H63)</f>
        <v>95</v>
      </c>
      <c r="I64" s="362"/>
    </row>
    <row r="65" spans="1:9" ht="21.95" customHeight="1" thickBot="1" x14ac:dyDescent="0.3">
      <c r="A65" s="2" t="s">
        <v>151</v>
      </c>
      <c r="B65" s="168" t="s">
        <v>1</v>
      </c>
      <c r="C65" s="110" t="s">
        <v>30</v>
      </c>
      <c r="D65" s="110">
        <v>30</v>
      </c>
      <c r="E65" s="110">
        <v>0</v>
      </c>
      <c r="F65" s="110">
        <v>0</v>
      </c>
      <c r="G65" s="110">
        <v>5</v>
      </c>
      <c r="H65" s="169">
        <v>25</v>
      </c>
      <c r="I65" s="362"/>
    </row>
    <row r="66" spans="1:9" ht="21.95" customHeight="1" thickBot="1" x14ac:dyDescent="0.3">
      <c r="A66" s="2" t="s">
        <v>151</v>
      </c>
      <c r="B66" s="168" t="s">
        <v>1</v>
      </c>
      <c r="C66" s="1" t="s">
        <v>31</v>
      </c>
      <c r="D66" s="1">
        <v>29</v>
      </c>
      <c r="E66" s="1">
        <v>1</v>
      </c>
      <c r="F66" s="1">
        <v>0</v>
      </c>
      <c r="G66" s="1">
        <v>11</v>
      </c>
      <c r="H66" s="163">
        <v>16</v>
      </c>
      <c r="I66" s="362"/>
    </row>
    <row r="67" spans="1:9" ht="21.95" customHeight="1" thickBot="1" x14ac:dyDescent="0.3">
      <c r="A67" s="2" t="s">
        <v>151</v>
      </c>
      <c r="B67" s="168" t="s">
        <v>1</v>
      </c>
      <c r="C67" s="1" t="s">
        <v>24</v>
      </c>
      <c r="D67" s="1">
        <v>28</v>
      </c>
      <c r="E67" s="1">
        <v>0</v>
      </c>
      <c r="F67" s="1">
        <v>0</v>
      </c>
      <c r="G67" s="1">
        <v>9</v>
      </c>
      <c r="H67" s="163">
        <v>19</v>
      </c>
      <c r="I67" s="362"/>
    </row>
    <row r="68" spans="1:9" ht="21.95" customHeight="1" thickBot="1" x14ac:dyDescent="0.3">
      <c r="A68" s="2" t="s">
        <v>151</v>
      </c>
      <c r="B68" s="168" t="s">
        <v>1</v>
      </c>
      <c r="C68" s="3" t="s">
        <v>23</v>
      </c>
      <c r="D68" s="3">
        <v>28</v>
      </c>
      <c r="E68" s="3">
        <v>0</v>
      </c>
      <c r="F68" s="3">
        <v>0</v>
      </c>
      <c r="G68" s="3">
        <v>11</v>
      </c>
      <c r="H68" s="171">
        <v>17</v>
      </c>
      <c r="I68" s="362"/>
    </row>
    <row r="69" spans="1:9" ht="21.95" customHeight="1" thickBot="1" x14ac:dyDescent="0.3">
      <c r="A69" s="2"/>
      <c r="B69" s="114" t="s">
        <v>1</v>
      </c>
      <c r="C69" s="115"/>
      <c r="D69" s="115">
        <f>SUM(D65:D68)</f>
        <v>115</v>
      </c>
      <c r="E69" s="115">
        <f>SUM(E65:E68)</f>
        <v>1</v>
      </c>
      <c r="F69" s="115">
        <f>SUM(F65:F68)</f>
        <v>0</v>
      </c>
      <c r="G69" s="115">
        <f>SUM(G65:G68)</f>
        <v>36</v>
      </c>
      <c r="H69" s="116">
        <f>SUM(H65:H68)</f>
        <v>77</v>
      </c>
      <c r="I69" s="362"/>
    </row>
    <row r="70" spans="1:9" ht="21.95" customHeight="1" thickBot="1" x14ac:dyDescent="0.3">
      <c r="A70" s="2" t="s">
        <v>8</v>
      </c>
      <c r="B70" s="168" t="s">
        <v>6</v>
      </c>
      <c r="C70" s="110" t="s">
        <v>30</v>
      </c>
      <c r="D70" s="110">
        <v>15</v>
      </c>
      <c r="E70" s="110">
        <v>0</v>
      </c>
      <c r="F70" s="110">
        <v>0</v>
      </c>
      <c r="G70" s="110">
        <v>3</v>
      </c>
      <c r="H70" s="169">
        <v>12</v>
      </c>
      <c r="I70" s="362"/>
    </row>
    <row r="71" spans="1:9" ht="21.95" customHeight="1" thickBot="1" x14ac:dyDescent="0.3">
      <c r="A71" s="2" t="s">
        <v>8</v>
      </c>
      <c r="B71" s="162" t="s">
        <v>6</v>
      </c>
      <c r="C71" s="1" t="s">
        <v>31</v>
      </c>
      <c r="D71" s="1">
        <v>15</v>
      </c>
      <c r="E71" s="1">
        <v>0</v>
      </c>
      <c r="F71" s="1">
        <v>4</v>
      </c>
      <c r="G71" s="1">
        <v>5</v>
      </c>
      <c r="H71" s="163">
        <v>6</v>
      </c>
      <c r="I71" s="362"/>
    </row>
    <row r="72" spans="1:9" ht="21.95" customHeight="1" thickBot="1" x14ac:dyDescent="0.3">
      <c r="A72" s="2" t="s">
        <v>8</v>
      </c>
      <c r="B72" s="162" t="s">
        <v>6</v>
      </c>
      <c r="C72" s="1" t="s">
        <v>24</v>
      </c>
      <c r="D72" s="1">
        <v>14</v>
      </c>
      <c r="E72" s="1">
        <v>0</v>
      </c>
      <c r="F72" s="1">
        <v>2</v>
      </c>
      <c r="G72" s="1">
        <v>5</v>
      </c>
      <c r="H72" s="163">
        <v>7</v>
      </c>
      <c r="I72" s="362"/>
    </row>
    <row r="73" spans="1:9" ht="21.95" customHeight="1" thickBot="1" x14ac:dyDescent="0.3">
      <c r="A73" s="2" t="s">
        <v>8</v>
      </c>
      <c r="B73" s="162" t="s">
        <v>6</v>
      </c>
      <c r="C73" s="1" t="s">
        <v>23</v>
      </c>
      <c r="D73" s="1">
        <v>14</v>
      </c>
      <c r="E73" s="1">
        <v>0</v>
      </c>
      <c r="F73" s="1">
        <v>4</v>
      </c>
      <c r="G73" s="1">
        <v>5</v>
      </c>
      <c r="H73" s="163">
        <v>5</v>
      </c>
      <c r="I73" s="362"/>
    </row>
    <row r="74" spans="1:9" ht="21.95" customHeight="1" thickBot="1" x14ac:dyDescent="0.3">
      <c r="A74" s="2" t="s">
        <v>5</v>
      </c>
      <c r="B74" s="162" t="s">
        <v>6</v>
      </c>
      <c r="C74" s="1" t="s">
        <v>30</v>
      </c>
      <c r="D74" s="1">
        <v>15</v>
      </c>
      <c r="E74" s="1">
        <v>0</v>
      </c>
      <c r="F74" s="1">
        <v>0</v>
      </c>
      <c r="G74" s="1">
        <v>9</v>
      </c>
      <c r="H74" s="163">
        <v>6</v>
      </c>
      <c r="I74" s="362"/>
    </row>
    <row r="75" spans="1:9" ht="21.95" customHeight="1" thickBot="1" x14ac:dyDescent="0.3">
      <c r="A75" s="2" t="s">
        <v>5</v>
      </c>
      <c r="B75" s="162" t="s">
        <v>6</v>
      </c>
      <c r="C75" s="1" t="s">
        <v>31</v>
      </c>
      <c r="D75" s="1">
        <v>14</v>
      </c>
      <c r="E75" s="1">
        <v>0</v>
      </c>
      <c r="F75" s="1">
        <v>0</v>
      </c>
      <c r="G75" s="1">
        <v>9</v>
      </c>
      <c r="H75" s="163">
        <v>5</v>
      </c>
      <c r="I75" s="362"/>
    </row>
    <row r="76" spans="1:9" ht="21.95" customHeight="1" thickBot="1" x14ac:dyDescent="0.3">
      <c r="A76" s="2" t="s">
        <v>5</v>
      </c>
      <c r="B76" s="162" t="s">
        <v>6</v>
      </c>
      <c r="C76" s="3" t="s">
        <v>24</v>
      </c>
      <c r="D76" s="3">
        <v>14</v>
      </c>
      <c r="E76" s="3">
        <v>0</v>
      </c>
      <c r="F76" s="3">
        <v>0</v>
      </c>
      <c r="G76" s="3">
        <v>6</v>
      </c>
      <c r="H76" s="171">
        <v>8</v>
      </c>
      <c r="I76" s="362"/>
    </row>
    <row r="77" spans="1:9" ht="21.95" customHeight="1" thickBot="1" x14ac:dyDescent="0.3">
      <c r="A77" s="2" t="s">
        <v>5</v>
      </c>
      <c r="B77" s="170" t="s">
        <v>6</v>
      </c>
      <c r="C77" s="3" t="s">
        <v>23</v>
      </c>
      <c r="D77" s="3">
        <v>14</v>
      </c>
      <c r="E77" s="3">
        <v>0</v>
      </c>
      <c r="F77" s="3">
        <v>1</v>
      </c>
      <c r="G77" s="3">
        <v>1</v>
      </c>
      <c r="H77" s="171">
        <v>12</v>
      </c>
      <c r="I77" s="362"/>
    </row>
    <row r="78" spans="1:9" ht="21.95" customHeight="1" thickBot="1" x14ac:dyDescent="0.3">
      <c r="A78" s="2"/>
      <c r="B78" s="125" t="s">
        <v>6</v>
      </c>
      <c r="C78" s="126"/>
      <c r="D78" s="126">
        <f>SUM(D70:D77)</f>
        <v>115</v>
      </c>
      <c r="E78" s="126">
        <f>SUM(E70:E77)</f>
        <v>0</v>
      </c>
      <c r="F78" s="126">
        <f>SUM(F70:F77)</f>
        <v>11</v>
      </c>
      <c r="G78" s="126">
        <f>SUM(G70:G77)</f>
        <v>43</v>
      </c>
      <c r="H78" s="127">
        <f>SUM(H70:H77)</f>
        <v>61</v>
      </c>
      <c r="I78" s="362"/>
    </row>
    <row r="79" spans="1:9" ht="21.95" customHeight="1" thickBot="1" x14ac:dyDescent="0.3">
      <c r="A79" s="2" t="s">
        <v>46</v>
      </c>
      <c r="B79" s="168" t="s">
        <v>47</v>
      </c>
      <c r="C79" s="110" t="s">
        <v>30</v>
      </c>
      <c r="D79" s="110">
        <v>15</v>
      </c>
      <c r="E79" s="110">
        <v>0</v>
      </c>
      <c r="F79" s="110">
        <v>0</v>
      </c>
      <c r="G79" s="110">
        <v>4</v>
      </c>
      <c r="H79" s="169">
        <v>11</v>
      </c>
      <c r="I79" s="362"/>
    </row>
    <row r="80" spans="1:9" ht="21.95" customHeight="1" thickBot="1" x14ac:dyDescent="0.3">
      <c r="A80" s="2" t="s">
        <v>46</v>
      </c>
      <c r="B80" s="162" t="s">
        <v>47</v>
      </c>
      <c r="C80" s="1" t="s">
        <v>31</v>
      </c>
      <c r="D80" s="1">
        <v>14</v>
      </c>
      <c r="E80" s="1">
        <v>0</v>
      </c>
      <c r="F80" s="1">
        <v>1</v>
      </c>
      <c r="G80" s="1">
        <v>3</v>
      </c>
      <c r="H80" s="163">
        <v>10</v>
      </c>
      <c r="I80" s="362"/>
    </row>
    <row r="81" spans="1:9" ht="21.95" customHeight="1" thickBot="1" x14ac:dyDescent="0.3">
      <c r="A81" s="2" t="s">
        <v>46</v>
      </c>
      <c r="B81" s="162" t="s">
        <v>47</v>
      </c>
      <c r="C81" s="1" t="s">
        <v>24</v>
      </c>
      <c r="D81" s="1">
        <v>15</v>
      </c>
      <c r="E81" s="1">
        <v>0</v>
      </c>
      <c r="F81" s="1">
        <v>1</v>
      </c>
      <c r="G81" s="1">
        <v>8</v>
      </c>
      <c r="H81" s="163">
        <v>6</v>
      </c>
      <c r="I81" s="362"/>
    </row>
    <row r="82" spans="1:9" ht="21.95" customHeight="1" thickBot="1" x14ac:dyDescent="0.3">
      <c r="A82" s="2" t="s">
        <v>46</v>
      </c>
      <c r="B82" s="162" t="s">
        <v>47</v>
      </c>
      <c r="C82" s="1" t="s">
        <v>23</v>
      </c>
      <c r="D82" s="1">
        <v>15</v>
      </c>
      <c r="E82" s="1">
        <v>0</v>
      </c>
      <c r="F82" s="1">
        <v>2</v>
      </c>
      <c r="G82" s="1">
        <v>3</v>
      </c>
      <c r="H82" s="163">
        <v>10</v>
      </c>
      <c r="I82" s="362"/>
    </row>
    <row r="83" spans="1:9" ht="21.95" customHeight="1" thickBot="1" x14ac:dyDescent="0.3">
      <c r="A83" s="2" t="s">
        <v>139</v>
      </c>
      <c r="B83" s="162" t="s">
        <v>47</v>
      </c>
      <c r="C83" s="1" t="s">
        <v>30</v>
      </c>
      <c r="D83" s="1">
        <v>15</v>
      </c>
      <c r="E83" s="1">
        <v>0</v>
      </c>
      <c r="F83" s="1">
        <v>1</v>
      </c>
      <c r="G83" s="1">
        <v>5</v>
      </c>
      <c r="H83" s="163">
        <v>9</v>
      </c>
      <c r="I83" s="362"/>
    </row>
    <row r="84" spans="1:9" ht="21.95" customHeight="1" thickBot="1" x14ac:dyDescent="0.3">
      <c r="A84" s="2" t="s">
        <v>139</v>
      </c>
      <c r="B84" s="162" t="s">
        <v>47</v>
      </c>
      <c r="C84" s="1" t="s">
        <v>31</v>
      </c>
      <c r="D84" s="1">
        <v>15</v>
      </c>
      <c r="E84" s="1">
        <v>0</v>
      </c>
      <c r="F84" s="1">
        <v>2</v>
      </c>
      <c r="G84" s="1">
        <v>5</v>
      </c>
      <c r="H84" s="163">
        <v>9</v>
      </c>
      <c r="I84" s="362"/>
    </row>
    <row r="85" spans="1:9" ht="21.95" customHeight="1" thickBot="1" x14ac:dyDescent="0.3">
      <c r="A85" s="2" t="s">
        <v>139</v>
      </c>
      <c r="B85" s="162" t="s">
        <v>47</v>
      </c>
      <c r="C85" s="1" t="s">
        <v>24</v>
      </c>
      <c r="D85" s="1">
        <v>13</v>
      </c>
      <c r="E85" s="1">
        <v>0</v>
      </c>
      <c r="F85" s="1">
        <v>0</v>
      </c>
      <c r="G85" s="1">
        <v>4</v>
      </c>
      <c r="H85" s="163">
        <v>9</v>
      </c>
      <c r="I85" s="362"/>
    </row>
    <row r="86" spans="1:9" ht="21.95" customHeight="1" thickBot="1" x14ac:dyDescent="0.3">
      <c r="A86" s="2" t="s">
        <v>139</v>
      </c>
      <c r="B86" s="170" t="s">
        <v>47</v>
      </c>
      <c r="C86" s="3" t="s">
        <v>23</v>
      </c>
      <c r="D86" s="3">
        <v>13</v>
      </c>
      <c r="E86" s="3">
        <v>0</v>
      </c>
      <c r="F86" s="3">
        <v>1</v>
      </c>
      <c r="G86" s="3">
        <v>2</v>
      </c>
      <c r="H86" s="171">
        <v>10</v>
      </c>
      <c r="I86" s="362"/>
    </row>
    <row r="87" spans="1:9" ht="21.95" customHeight="1" thickBot="1" x14ac:dyDescent="0.3">
      <c r="A87" s="2"/>
      <c r="B87" s="120" t="s">
        <v>47</v>
      </c>
      <c r="C87" s="121"/>
      <c r="D87" s="121">
        <f>SUM(D79:D86)</f>
        <v>115</v>
      </c>
      <c r="E87" s="121">
        <f>SUM(E79:E86)</f>
        <v>0</v>
      </c>
      <c r="F87" s="121">
        <f>SUM(F79:F86)</f>
        <v>8</v>
      </c>
      <c r="G87" s="121">
        <f>SUM(G79:G86)</f>
        <v>34</v>
      </c>
      <c r="H87" s="122">
        <f>SUM(H79:H86)</f>
        <v>74</v>
      </c>
      <c r="I87" s="362"/>
    </row>
    <row r="88" spans="1:9" ht="21.95" customHeight="1" thickBot="1" x14ac:dyDescent="0.3">
      <c r="A88" s="2" t="s">
        <v>67</v>
      </c>
      <c r="B88" s="168" t="s">
        <v>59</v>
      </c>
      <c r="C88" s="110" t="s">
        <v>23</v>
      </c>
      <c r="D88" s="110">
        <v>28</v>
      </c>
      <c r="E88" s="110">
        <v>0</v>
      </c>
      <c r="F88" s="110">
        <v>7</v>
      </c>
      <c r="G88" s="110">
        <v>12</v>
      </c>
      <c r="H88" s="169">
        <v>9</v>
      </c>
      <c r="I88" s="362"/>
    </row>
    <row r="89" spans="1:9" ht="21.95" customHeight="1" thickBot="1" x14ac:dyDescent="0.3">
      <c r="A89" s="2" t="s">
        <v>140</v>
      </c>
      <c r="B89" s="162" t="s">
        <v>59</v>
      </c>
      <c r="C89" s="1" t="s">
        <v>31</v>
      </c>
      <c r="D89" s="1">
        <v>29</v>
      </c>
      <c r="E89" s="1">
        <v>0</v>
      </c>
      <c r="F89" s="1">
        <v>10</v>
      </c>
      <c r="G89" s="1">
        <v>14</v>
      </c>
      <c r="H89" s="163">
        <v>5</v>
      </c>
      <c r="I89" s="362"/>
    </row>
    <row r="90" spans="1:9" ht="21.95" customHeight="1" thickBot="1" x14ac:dyDescent="0.3">
      <c r="A90" s="2" t="s">
        <v>140</v>
      </c>
      <c r="B90" s="162" t="s">
        <v>59</v>
      </c>
      <c r="C90" s="1" t="s">
        <v>24</v>
      </c>
      <c r="D90" s="1">
        <v>28</v>
      </c>
      <c r="E90" s="1">
        <v>0</v>
      </c>
      <c r="F90" s="1">
        <v>5</v>
      </c>
      <c r="G90" s="1">
        <v>9</v>
      </c>
      <c r="H90" s="163">
        <v>14</v>
      </c>
      <c r="I90" s="362"/>
    </row>
    <row r="91" spans="1:9" ht="21.95" customHeight="1" thickBot="1" x14ac:dyDescent="0.3">
      <c r="A91" s="2" t="s">
        <v>140</v>
      </c>
      <c r="B91" s="170" t="s">
        <v>59</v>
      </c>
      <c r="C91" s="3" t="s">
        <v>30</v>
      </c>
      <c r="D91" s="3">
        <v>30</v>
      </c>
      <c r="E91" s="3">
        <v>0</v>
      </c>
      <c r="F91" s="3">
        <v>1</v>
      </c>
      <c r="G91" s="3">
        <v>16</v>
      </c>
      <c r="H91" s="171">
        <v>13</v>
      </c>
      <c r="I91" s="362"/>
    </row>
    <row r="92" spans="1:9" ht="21.95" customHeight="1" thickBot="1" x14ac:dyDescent="0.3">
      <c r="A92" s="2"/>
      <c r="B92" s="137" t="s">
        <v>59</v>
      </c>
      <c r="C92" s="138"/>
      <c r="D92" s="138">
        <f>SUM(D88:D91)</f>
        <v>115</v>
      </c>
      <c r="E92" s="138">
        <f>SUM(E88:E91)</f>
        <v>0</v>
      </c>
      <c r="F92" s="138">
        <f>SUM(F88:F91)</f>
        <v>23</v>
      </c>
      <c r="G92" s="138">
        <f>SUM(G88:G91)</f>
        <v>51</v>
      </c>
      <c r="H92" s="139">
        <f>SUM(H88:H91)</f>
        <v>41</v>
      </c>
      <c r="I92" s="362"/>
    </row>
    <row r="93" spans="1:9" ht="21.95" customHeight="1" thickBot="1" x14ac:dyDescent="0.3">
      <c r="A93" s="2" t="s">
        <v>67</v>
      </c>
      <c r="B93" s="168" t="s">
        <v>58</v>
      </c>
      <c r="C93" s="110" t="s">
        <v>23</v>
      </c>
      <c r="D93" s="110">
        <v>14</v>
      </c>
      <c r="E93" s="110">
        <v>0</v>
      </c>
      <c r="F93" s="110">
        <v>4</v>
      </c>
      <c r="G93" s="110">
        <v>7</v>
      </c>
      <c r="H93" s="169">
        <v>3</v>
      </c>
      <c r="I93" s="362"/>
    </row>
    <row r="94" spans="1:9" ht="21.95" customHeight="1" thickBot="1" x14ac:dyDescent="0.3">
      <c r="A94" s="2" t="s">
        <v>80</v>
      </c>
      <c r="B94" s="162" t="s">
        <v>58</v>
      </c>
      <c r="C94" s="1" t="s">
        <v>30</v>
      </c>
      <c r="D94" s="1">
        <v>15</v>
      </c>
      <c r="E94" s="1">
        <v>0</v>
      </c>
      <c r="F94" s="1">
        <v>1</v>
      </c>
      <c r="G94" s="1">
        <v>9</v>
      </c>
      <c r="H94" s="163">
        <v>5</v>
      </c>
      <c r="I94" s="362"/>
    </row>
    <row r="95" spans="1:9" ht="21.95" customHeight="1" thickBot="1" x14ac:dyDescent="0.3">
      <c r="A95" s="2" t="s">
        <v>80</v>
      </c>
      <c r="B95" s="162" t="s">
        <v>58</v>
      </c>
      <c r="C95" s="1" t="s">
        <v>31</v>
      </c>
      <c r="D95" s="1">
        <v>15</v>
      </c>
      <c r="E95" s="1">
        <v>0</v>
      </c>
      <c r="F95" s="1">
        <v>7</v>
      </c>
      <c r="G95" s="1">
        <v>6</v>
      </c>
      <c r="H95" s="163">
        <v>2</v>
      </c>
      <c r="I95" s="362"/>
    </row>
    <row r="96" spans="1:9" ht="21.95" customHeight="1" thickBot="1" x14ac:dyDescent="0.3">
      <c r="A96" s="2" t="s">
        <v>80</v>
      </c>
      <c r="B96" s="162" t="s">
        <v>58</v>
      </c>
      <c r="C96" s="1" t="s">
        <v>24</v>
      </c>
      <c r="D96" s="1">
        <v>14</v>
      </c>
      <c r="E96" s="1">
        <v>0</v>
      </c>
      <c r="F96" s="1">
        <v>6</v>
      </c>
      <c r="G96" s="1">
        <v>3</v>
      </c>
      <c r="H96" s="163">
        <v>5</v>
      </c>
      <c r="I96" s="362"/>
    </row>
    <row r="97" spans="1:9" ht="21.95" customHeight="1" thickBot="1" x14ac:dyDescent="0.3">
      <c r="A97" s="2" t="s">
        <v>80</v>
      </c>
      <c r="B97" s="162" t="s">
        <v>58</v>
      </c>
      <c r="C97" s="1" t="s">
        <v>23</v>
      </c>
      <c r="D97" s="1">
        <v>14</v>
      </c>
      <c r="E97" s="1">
        <v>0</v>
      </c>
      <c r="F97" s="1">
        <v>2</v>
      </c>
      <c r="G97" s="1">
        <v>9</v>
      </c>
      <c r="H97" s="163">
        <v>3</v>
      </c>
      <c r="I97" s="362"/>
    </row>
    <row r="98" spans="1:9" ht="21.95" customHeight="1" thickBot="1" x14ac:dyDescent="0.3">
      <c r="A98" s="2" t="s">
        <v>149</v>
      </c>
      <c r="B98" s="162" t="s">
        <v>58</v>
      </c>
      <c r="C98" s="1" t="s">
        <v>30</v>
      </c>
      <c r="D98" s="1">
        <v>15</v>
      </c>
      <c r="E98" s="1">
        <v>0</v>
      </c>
      <c r="F98" s="1">
        <v>5</v>
      </c>
      <c r="G98" s="1">
        <v>4</v>
      </c>
      <c r="H98" s="163">
        <v>6</v>
      </c>
      <c r="I98" s="362"/>
    </row>
    <row r="99" spans="1:9" ht="21.95" customHeight="1" thickBot="1" x14ac:dyDescent="0.3">
      <c r="A99" s="2" t="s">
        <v>149</v>
      </c>
      <c r="B99" s="162" t="s">
        <v>58</v>
      </c>
      <c r="C99" s="1" t="s">
        <v>31</v>
      </c>
      <c r="D99" s="1">
        <v>14</v>
      </c>
      <c r="E99" s="1">
        <v>0</v>
      </c>
      <c r="F99" s="1">
        <v>7</v>
      </c>
      <c r="G99" s="1">
        <v>4</v>
      </c>
      <c r="H99" s="163">
        <v>3</v>
      </c>
      <c r="I99" s="362"/>
    </row>
    <row r="100" spans="1:9" ht="21.95" customHeight="1" thickBot="1" x14ac:dyDescent="0.3">
      <c r="A100" s="2" t="s">
        <v>149</v>
      </c>
      <c r="B100" s="162" t="s">
        <v>58</v>
      </c>
      <c r="C100" s="1" t="s">
        <v>24</v>
      </c>
      <c r="D100" s="1">
        <v>14</v>
      </c>
      <c r="E100" s="1">
        <v>0</v>
      </c>
      <c r="F100" s="1">
        <v>3</v>
      </c>
      <c r="G100" s="1">
        <v>9</v>
      </c>
      <c r="H100" s="163">
        <v>2</v>
      </c>
      <c r="I100" s="362"/>
    </row>
    <row r="101" spans="1:9" ht="21.95" customHeight="1" thickBot="1" x14ac:dyDescent="0.3">
      <c r="A101" s="2"/>
      <c r="B101" s="125" t="s">
        <v>58</v>
      </c>
      <c r="C101" s="126"/>
      <c r="D101" s="126">
        <f>SUM(D93:D100)</f>
        <v>115</v>
      </c>
      <c r="E101" s="126">
        <f>SUM(E93:E100)</f>
        <v>0</v>
      </c>
      <c r="F101" s="126">
        <f>SUM(F93:F100)</f>
        <v>35</v>
      </c>
      <c r="G101" s="126">
        <f>SUM(G93:G100)</f>
        <v>51</v>
      </c>
      <c r="H101" s="127">
        <f>SUM(H93:H100)</f>
        <v>29</v>
      </c>
      <c r="I101" s="362"/>
    </row>
    <row r="102" spans="1:9" ht="21.95" customHeight="1" thickBot="1" x14ac:dyDescent="0.3">
      <c r="A102" s="2" t="s">
        <v>54</v>
      </c>
      <c r="B102" s="168" t="s">
        <v>35</v>
      </c>
      <c r="C102" s="110" t="s">
        <v>23</v>
      </c>
      <c r="D102" s="110">
        <v>28</v>
      </c>
      <c r="E102" s="110">
        <v>1</v>
      </c>
      <c r="F102" s="110">
        <v>14</v>
      </c>
      <c r="G102" s="110">
        <v>11</v>
      </c>
      <c r="H102" s="169">
        <v>2</v>
      </c>
      <c r="I102" s="362"/>
    </row>
    <row r="103" spans="1:9" ht="21.95" customHeight="1" thickBot="1" x14ac:dyDescent="0.3">
      <c r="A103" s="2" t="s">
        <v>54</v>
      </c>
      <c r="B103" s="162" t="s">
        <v>35</v>
      </c>
      <c r="C103" s="1" t="s">
        <v>24</v>
      </c>
      <c r="D103" s="1">
        <v>28</v>
      </c>
      <c r="E103" s="1">
        <v>1</v>
      </c>
      <c r="F103" s="1">
        <v>15</v>
      </c>
      <c r="G103" s="1">
        <v>7</v>
      </c>
      <c r="H103" s="163">
        <v>5</v>
      </c>
      <c r="I103" s="362"/>
    </row>
    <row r="104" spans="1:9" ht="21.95" customHeight="1" thickBot="1" x14ac:dyDescent="0.3">
      <c r="A104" s="2" t="s">
        <v>54</v>
      </c>
      <c r="B104" s="162" t="s">
        <v>35</v>
      </c>
      <c r="C104" s="1" t="s">
        <v>31</v>
      </c>
      <c r="D104" s="1">
        <v>29</v>
      </c>
      <c r="E104" s="1">
        <v>0</v>
      </c>
      <c r="F104" s="1">
        <v>21</v>
      </c>
      <c r="G104" s="1">
        <v>5</v>
      </c>
      <c r="H104" s="163">
        <v>3</v>
      </c>
      <c r="I104" s="362"/>
    </row>
    <row r="105" spans="1:9" ht="21.95" customHeight="1" thickBot="1" x14ac:dyDescent="0.3">
      <c r="A105" s="2" t="s">
        <v>54</v>
      </c>
      <c r="B105" s="170" t="s">
        <v>35</v>
      </c>
      <c r="C105" s="3" t="s">
        <v>30</v>
      </c>
      <c r="D105" s="3">
        <v>30</v>
      </c>
      <c r="E105" s="3">
        <v>0</v>
      </c>
      <c r="F105" s="3">
        <v>1</v>
      </c>
      <c r="G105" s="3">
        <v>9</v>
      </c>
      <c r="H105" s="171">
        <v>5</v>
      </c>
      <c r="I105" s="362"/>
    </row>
    <row r="106" spans="1:9" ht="21.95" customHeight="1" thickBot="1" x14ac:dyDescent="0.3">
      <c r="A106" s="2"/>
      <c r="B106" s="114" t="s">
        <v>35</v>
      </c>
      <c r="C106" s="115"/>
      <c r="D106" s="115">
        <f>SUM(D102:D105)</f>
        <v>115</v>
      </c>
      <c r="E106" s="115">
        <f>SUM(E102:E105)</f>
        <v>2</v>
      </c>
      <c r="F106" s="115">
        <f>SUM(F102:F105)</f>
        <v>51</v>
      </c>
      <c r="G106" s="115">
        <f>SUM(G102:G105)</f>
        <v>32</v>
      </c>
      <c r="H106" s="116">
        <f>SUM(H102:H105)</f>
        <v>15</v>
      </c>
      <c r="I106" s="362"/>
    </row>
    <row r="107" spans="1:9" ht="21.95" customHeight="1" thickBot="1" x14ac:dyDescent="0.3">
      <c r="A107" s="2" t="s">
        <v>81</v>
      </c>
      <c r="B107" s="168" t="s">
        <v>22</v>
      </c>
      <c r="C107" s="110" t="s">
        <v>24</v>
      </c>
      <c r="D107" s="110">
        <v>28</v>
      </c>
      <c r="E107" s="110">
        <v>0</v>
      </c>
      <c r="F107" s="110">
        <v>0</v>
      </c>
      <c r="G107" s="110">
        <v>0</v>
      </c>
      <c r="H107" s="169">
        <v>28</v>
      </c>
    </row>
    <row r="108" spans="1:9" ht="21.95" customHeight="1" thickBot="1" x14ac:dyDescent="0.3">
      <c r="A108" s="2" t="s">
        <v>81</v>
      </c>
      <c r="B108" s="162" t="s">
        <v>22</v>
      </c>
      <c r="C108" s="1" t="s">
        <v>23</v>
      </c>
      <c r="D108" s="1">
        <v>28</v>
      </c>
      <c r="E108" s="1">
        <v>0</v>
      </c>
      <c r="F108" s="1">
        <v>0</v>
      </c>
      <c r="G108" s="1">
        <v>2</v>
      </c>
      <c r="H108" s="163">
        <v>26</v>
      </c>
    </row>
    <row r="109" spans="1:9" ht="21.95" customHeight="1" thickBot="1" x14ac:dyDescent="0.3">
      <c r="A109" s="2" t="s">
        <v>81</v>
      </c>
      <c r="B109" s="162" t="s">
        <v>22</v>
      </c>
      <c r="C109" s="1" t="s">
        <v>30</v>
      </c>
      <c r="D109" s="1">
        <v>30</v>
      </c>
      <c r="E109" s="1">
        <v>0</v>
      </c>
      <c r="F109" s="1">
        <v>0</v>
      </c>
      <c r="G109" s="1">
        <v>0</v>
      </c>
      <c r="H109" s="163">
        <v>30</v>
      </c>
    </row>
    <row r="110" spans="1:9" ht="21.95" customHeight="1" thickBot="1" x14ac:dyDescent="0.3">
      <c r="A110" s="2" t="s">
        <v>81</v>
      </c>
      <c r="B110" s="170" t="s">
        <v>22</v>
      </c>
      <c r="C110" s="3" t="s">
        <v>31</v>
      </c>
      <c r="D110" s="3">
        <v>29</v>
      </c>
      <c r="E110" s="3">
        <v>0</v>
      </c>
      <c r="F110" s="3">
        <v>0</v>
      </c>
      <c r="G110" s="3">
        <v>6</v>
      </c>
      <c r="H110" s="171">
        <v>22</v>
      </c>
    </row>
    <row r="111" spans="1:9" ht="21.95" customHeight="1" thickBot="1" x14ac:dyDescent="0.3">
      <c r="A111" s="2"/>
      <c r="B111" s="140" t="s">
        <v>22</v>
      </c>
      <c r="C111" s="141"/>
      <c r="D111" s="141">
        <f>SUM(D107:D110)</f>
        <v>115</v>
      </c>
      <c r="E111" s="141">
        <f>SUM(E107:E110)</f>
        <v>0</v>
      </c>
      <c r="F111" s="141">
        <f>SUM(F107:F110)</f>
        <v>0</v>
      </c>
      <c r="G111" s="141">
        <f>SUM(G107:G110)</f>
        <v>8</v>
      </c>
      <c r="H111" s="142">
        <f>SUM(H107:H110)</f>
        <v>106</v>
      </c>
      <c r="I111" s="362"/>
    </row>
    <row r="112" spans="1:9" ht="21.95" customHeight="1" thickBot="1" x14ac:dyDescent="0.3">
      <c r="A112" s="2" t="s">
        <v>64</v>
      </c>
      <c r="B112" s="168" t="s">
        <v>66</v>
      </c>
      <c r="C112" s="110" t="s">
        <v>30</v>
      </c>
      <c r="D112" s="110">
        <v>30</v>
      </c>
      <c r="E112" s="110">
        <v>0</v>
      </c>
      <c r="F112" s="110">
        <v>5</v>
      </c>
      <c r="G112" s="110">
        <v>6</v>
      </c>
      <c r="H112" s="169">
        <v>19</v>
      </c>
    </row>
    <row r="113" spans="1:9" ht="21.95" customHeight="1" thickBot="1" x14ac:dyDescent="0.3">
      <c r="A113" s="2" t="s">
        <v>64</v>
      </c>
      <c r="B113" s="162" t="s">
        <v>66</v>
      </c>
      <c r="C113" s="1" t="s">
        <v>31</v>
      </c>
      <c r="D113" s="1">
        <v>29</v>
      </c>
      <c r="E113" s="1">
        <v>1</v>
      </c>
      <c r="F113" s="1">
        <v>9</v>
      </c>
      <c r="G113" s="1">
        <v>13</v>
      </c>
      <c r="H113" s="163">
        <v>6</v>
      </c>
    </row>
    <row r="114" spans="1:9" ht="21.95" customHeight="1" thickBot="1" x14ac:dyDescent="0.3">
      <c r="A114" s="2" t="s">
        <v>64</v>
      </c>
      <c r="B114" s="162" t="s">
        <v>66</v>
      </c>
      <c r="C114" s="1" t="s">
        <v>24</v>
      </c>
      <c r="D114" s="1">
        <v>28</v>
      </c>
      <c r="E114" s="1">
        <v>0</v>
      </c>
      <c r="F114" s="1">
        <v>4</v>
      </c>
      <c r="G114" s="1">
        <v>12</v>
      </c>
      <c r="H114" s="163">
        <v>12</v>
      </c>
    </row>
    <row r="115" spans="1:9" ht="21.95" customHeight="1" thickBot="1" x14ac:dyDescent="0.3">
      <c r="A115" s="2" t="s">
        <v>64</v>
      </c>
      <c r="B115" s="170" t="s">
        <v>66</v>
      </c>
      <c r="C115" s="3" t="s">
        <v>23</v>
      </c>
      <c r="D115" s="3">
        <v>28</v>
      </c>
      <c r="E115" s="3">
        <v>0</v>
      </c>
      <c r="F115" s="3">
        <v>7</v>
      </c>
      <c r="G115" s="3">
        <v>11</v>
      </c>
      <c r="H115" s="171">
        <v>10</v>
      </c>
    </row>
    <row r="116" spans="1:9" ht="18" x14ac:dyDescent="0.25">
      <c r="B116" s="143" t="s">
        <v>66</v>
      </c>
      <c r="C116" s="144"/>
      <c r="D116" s="144">
        <f>SUM(D112:D115)</f>
        <v>115</v>
      </c>
      <c r="E116" s="144">
        <f>SUM(E112:E115)</f>
        <v>1</v>
      </c>
      <c r="F116" s="144">
        <f>SUM(F112:F115)</f>
        <v>25</v>
      </c>
      <c r="G116" s="144">
        <f>SUM(G112:G115)</f>
        <v>42</v>
      </c>
      <c r="H116" s="145">
        <f>SUM(H112:H115)</f>
        <v>47</v>
      </c>
      <c r="I116" s="362"/>
    </row>
    <row r="117" spans="1:9" ht="29.25" thickBot="1" x14ac:dyDescent="0.5">
      <c r="B117" s="49" t="s">
        <v>104</v>
      </c>
      <c r="C117" s="23"/>
      <c r="D117" s="312">
        <f>D116+D111+D106+D101+D92+D87+D78+D69+D64+D59+D54+D49+D40+D35+D30+D25+D20+D15+D7</f>
        <v>2185</v>
      </c>
      <c r="E117" s="312">
        <f>E116+E111+E106+E101+E92+E87+E78+E69+E64+E59+E54+E49+E40+E35+E30+E25+E20+E15+E7</f>
        <v>15</v>
      </c>
      <c r="F117" s="312">
        <f>F116+F111+F106+F101+F92+F87+F78+F69+F64+F59+F54+F49+F40+F35+F30+F25+F20+F15+F7</f>
        <v>462</v>
      </c>
      <c r="G117" s="312">
        <f>G116+G111+G106+G101+G92+G87+G78+G69+G64+G59+G54+G49+G40+G35+G30+G25+G20+G15+G7</f>
        <v>687</v>
      </c>
      <c r="H117" s="313">
        <f>H116+H111+H106+H101+H92+H87+H78+H69+H64+H59+H54+H49+H40+H35+H30+H25+H20+H15+H7</f>
        <v>996</v>
      </c>
      <c r="I117" s="390"/>
    </row>
    <row r="118" spans="1:9" ht="24" thickBot="1" x14ac:dyDescent="0.4">
      <c r="B118" s="208"/>
      <c r="C118" s="208"/>
      <c r="D118" s="208"/>
      <c r="E118" s="314" t="s">
        <v>93</v>
      </c>
      <c r="F118" s="314" t="s">
        <v>94</v>
      </c>
      <c r="G118" s="314" t="s">
        <v>95</v>
      </c>
      <c r="H118" s="315" t="s">
        <v>96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1F40-13C6-4537-871E-CB4AB051E937}">
  <dimension ref="A1:I115"/>
  <sheetViews>
    <sheetView topLeftCell="A109" workbookViewId="0">
      <selection activeCell="A85" sqref="A85"/>
    </sheetView>
  </sheetViews>
  <sheetFormatPr defaultRowHeight="15" x14ac:dyDescent="0.25"/>
  <cols>
    <col min="1" max="1" width="32" customWidth="1"/>
    <col min="2" max="2" width="40.42578125" customWidth="1"/>
    <col min="3" max="3" width="20.7109375" customWidth="1"/>
    <col min="4" max="4" width="11.42578125" customWidth="1"/>
    <col min="5" max="5" width="15.5703125" customWidth="1"/>
    <col min="6" max="6" width="12.42578125" customWidth="1"/>
    <col min="7" max="7" width="13.7109375" customWidth="1"/>
    <col min="8" max="8" width="12.140625" customWidth="1"/>
  </cols>
  <sheetData>
    <row r="1" spans="1:9" ht="24" thickBot="1" x14ac:dyDescent="0.4">
      <c r="A1" s="409" t="s">
        <v>164</v>
      </c>
      <c r="B1" s="410"/>
      <c r="C1" s="410"/>
      <c r="D1" s="408" t="s">
        <v>170</v>
      </c>
      <c r="E1" s="408"/>
      <c r="F1" s="408"/>
      <c r="G1" s="408"/>
      <c r="H1" s="411"/>
    </row>
    <row r="2" spans="1:9" ht="36" customHeight="1" x14ac:dyDescent="0.25">
      <c r="A2" s="24" t="s">
        <v>98</v>
      </c>
      <c r="B2" s="27" t="s">
        <v>99</v>
      </c>
      <c r="C2" s="28" t="s">
        <v>91</v>
      </c>
      <c r="D2" s="52" t="s">
        <v>92</v>
      </c>
      <c r="E2" s="52" t="s">
        <v>100</v>
      </c>
      <c r="F2" s="52" t="s">
        <v>101</v>
      </c>
      <c r="G2" s="52" t="s">
        <v>102</v>
      </c>
      <c r="H2" s="53" t="s">
        <v>103</v>
      </c>
    </row>
    <row r="3" spans="1:9" ht="21.95" customHeight="1" x14ac:dyDescent="0.25">
      <c r="A3" s="26" t="s">
        <v>152</v>
      </c>
      <c r="B3" s="29" t="s">
        <v>44</v>
      </c>
      <c r="C3" s="9" t="s">
        <v>2</v>
      </c>
      <c r="D3" s="9">
        <v>29</v>
      </c>
      <c r="E3" s="9">
        <v>0</v>
      </c>
      <c r="F3" s="9">
        <v>15</v>
      </c>
      <c r="G3" s="9">
        <v>11</v>
      </c>
      <c r="H3" s="9">
        <v>38</v>
      </c>
    </row>
    <row r="4" spans="1:9" ht="21.95" customHeight="1" x14ac:dyDescent="0.25">
      <c r="A4" s="26" t="s">
        <v>152</v>
      </c>
      <c r="B4" s="29" t="s">
        <v>44</v>
      </c>
      <c r="C4" s="9" t="s">
        <v>3</v>
      </c>
      <c r="D4" s="9">
        <v>27</v>
      </c>
      <c r="E4" s="9">
        <v>0</v>
      </c>
      <c r="F4" s="9">
        <v>13</v>
      </c>
      <c r="G4" s="9">
        <v>12</v>
      </c>
      <c r="H4" s="9">
        <v>2</v>
      </c>
    </row>
    <row r="5" spans="1:9" ht="21.95" customHeight="1" x14ac:dyDescent="0.25">
      <c r="A5" s="26" t="s">
        <v>152</v>
      </c>
      <c r="B5" s="29" t="s">
        <v>44</v>
      </c>
      <c r="C5" s="9" t="s">
        <v>4</v>
      </c>
      <c r="D5" s="9">
        <v>29</v>
      </c>
      <c r="E5" s="9">
        <v>0</v>
      </c>
      <c r="F5" s="9">
        <v>19</v>
      </c>
      <c r="G5" s="9">
        <v>6</v>
      </c>
      <c r="H5" s="9">
        <v>4</v>
      </c>
    </row>
    <row r="6" spans="1:9" ht="21.95" customHeight="1" x14ac:dyDescent="0.25">
      <c r="A6" s="26" t="s">
        <v>152</v>
      </c>
      <c r="B6" s="29" t="s">
        <v>44</v>
      </c>
      <c r="C6" s="9" t="s">
        <v>124</v>
      </c>
      <c r="D6" s="9">
        <v>30</v>
      </c>
      <c r="E6" s="9">
        <v>4</v>
      </c>
      <c r="F6" s="9">
        <v>14</v>
      </c>
      <c r="G6" s="9">
        <v>11</v>
      </c>
      <c r="H6" s="9">
        <v>1</v>
      </c>
    </row>
    <row r="7" spans="1:9" ht="21.95" customHeight="1" x14ac:dyDescent="0.25">
      <c r="A7" s="72"/>
      <c r="B7" s="74" t="s">
        <v>44</v>
      </c>
      <c r="C7" s="55"/>
      <c r="D7" s="55">
        <f>SUM(D3:D6)</f>
        <v>115</v>
      </c>
      <c r="E7" s="55">
        <f>SUM(E3:E6)</f>
        <v>4</v>
      </c>
      <c r="F7" s="55">
        <f>SUM(F3:F6)</f>
        <v>61</v>
      </c>
      <c r="G7" s="55">
        <f>SUM(G3:G6)</f>
        <v>40</v>
      </c>
      <c r="H7" s="75">
        <f>SUM(H3:H6)</f>
        <v>45</v>
      </c>
      <c r="I7" s="334"/>
    </row>
    <row r="8" spans="1:9" ht="21.95" customHeight="1" x14ac:dyDescent="0.25">
      <c r="A8" s="26" t="s">
        <v>14</v>
      </c>
      <c r="B8" s="29" t="s">
        <v>15</v>
      </c>
      <c r="C8" s="9" t="s">
        <v>3</v>
      </c>
      <c r="D8" s="9">
        <v>13</v>
      </c>
      <c r="E8" s="9">
        <v>0</v>
      </c>
      <c r="F8" s="9">
        <v>4</v>
      </c>
      <c r="G8" s="9">
        <v>2</v>
      </c>
      <c r="H8" s="9">
        <v>7</v>
      </c>
    </row>
    <row r="9" spans="1:9" ht="21.95" customHeight="1" x14ac:dyDescent="0.25">
      <c r="A9" s="26" t="s">
        <v>48</v>
      </c>
      <c r="B9" s="29" t="s">
        <v>15</v>
      </c>
      <c r="C9" s="9" t="s">
        <v>124</v>
      </c>
      <c r="D9" s="9">
        <v>15</v>
      </c>
      <c r="E9" s="9">
        <v>0</v>
      </c>
      <c r="F9" s="9">
        <v>3</v>
      </c>
      <c r="G9" s="9">
        <v>6</v>
      </c>
      <c r="H9" s="9">
        <v>6</v>
      </c>
    </row>
    <row r="10" spans="1:9" ht="21.95" customHeight="1" x14ac:dyDescent="0.25">
      <c r="A10" s="26" t="s">
        <v>71</v>
      </c>
      <c r="B10" s="29" t="s">
        <v>15</v>
      </c>
      <c r="C10" s="9" t="s">
        <v>2</v>
      </c>
      <c r="D10" s="9">
        <v>14</v>
      </c>
      <c r="E10" s="9">
        <v>0</v>
      </c>
      <c r="F10" s="9">
        <v>0</v>
      </c>
      <c r="G10" s="9">
        <v>8</v>
      </c>
      <c r="H10" s="9">
        <v>6</v>
      </c>
    </row>
    <row r="11" spans="1:9" ht="21.95" customHeight="1" x14ac:dyDescent="0.25">
      <c r="A11" s="26" t="s">
        <v>71</v>
      </c>
      <c r="B11" s="29" t="s">
        <v>15</v>
      </c>
      <c r="C11" s="9" t="s">
        <v>4</v>
      </c>
      <c r="D11" s="9">
        <v>29</v>
      </c>
      <c r="E11" s="9">
        <v>0</v>
      </c>
      <c r="F11" s="9">
        <v>9</v>
      </c>
      <c r="G11" s="9">
        <v>13</v>
      </c>
      <c r="H11" s="9">
        <v>7</v>
      </c>
    </row>
    <row r="12" spans="1:9" ht="21.95" customHeight="1" x14ac:dyDescent="0.25">
      <c r="A12" s="26" t="s">
        <v>60</v>
      </c>
      <c r="B12" s="29" t="s">
        <v>15</v>
      </c>
      <c r="C12" s="9" t="s">
        <v>2</v>
      </c>
      <c r="D12" s="9">
        <v>15</v>
      </c>
      <c r="E12" s="9">
        <v>0</v>
      </c>
      <c r="F12" s="9">
        <v>5</v>
      </c>
      <c r="G12" s="9">
        <v>4</v>
      </c>
      <c r="H12" s="9">
        <v>6</v>
      </c>
    </row>
    <row r="13" spans="1:9" ht="21.95" customHeight="1" x14ac:dyDescent="0.25">
      <c r="A13" s="26" t="s">
        <v>60</v>
      </c>
      <c r="B13" s="29" t="s">
        <v>15</v>
      </c>
      <c r="C13" s="9" t="s">
        <v>3</v>
      </c>
      <c r="D13" s="9">
        <v>14</v>
      </c>
      <c r="E13" s="9">
        <v>0</v>
      </c>
      <c r="F13" s="9">
        <v>6</v>
      </c>
      <c r="G13" s="9">
        <v>4</v>
      </c>
      <c r="H13" s="9">
        <v>4</v>
      </c>
    </row>
    <row r="14" spans="1:9" ht="21.95" customHeight="1" x14ac:dyDescent="0.25">
      <c r="A14" s="26" t="s">
        <v>60</v>
      </c>
      <c r="B14" s="29" t="s">
        <v>15</v>
      </c>
      <c r="C14" s="9" t="s">
        <v>124</v>
      </c>
      <c r="D14" s="9">
        <v>15</v>
      </c>
      <c r="E14" s="9">
        <v>1</v>
      </c>
      <c r="F14" s="9">
        <v>5</v>
      </c>
      <c r="G14" s="9">
        <v>2</v>
      </c>
      <c r="H14" s="9">
        <v>7</v>
      </c>
    </row>
    <row r="15" spans="1:9" ht="21.95" customHeight="1" x14ac:dyDescent="0.25">
      <c r="A15" s="26"/>
      <c r="B15" s="29"/>
      <c r="C15" s="9"/>
      <c r="D15" s="9"/>
      <c r="E15" s="9"/>
      <c r="F15" s="9"/>
      <c r="G15" s="9"/>
      <c r="H15" s="9"/>
    </row>
    <row r="16" spans="1:9" ht="21.95" customHeight="1" x14ac:dyDescent="0.25">
      <c r="A16" s="72"/>
      <c r="B16" s="76" t="s">
        <v>15</v>
      </c>
      <c r="C16" s="56"/>
      <c r="D16" s="56">
        <f>SUM(D8:D15)</f>
        <v>115</v>
      </c>
      <c r="E16" s="56">
        <f>SUM(E8:E15)</f>
        <v>1</v>
      </c>
      <c r="F16" s="56">
        <f>SUM(F8:F15)</f>
        <v>32</v>
      </c>
      <c r="G16" s="56">
        <f>SUM(G8:G15)</f>
        <v>39</v>
      </c>
      <c r="H16" s="77">
        <f>SUM(H8:H15)</f>
        <v>43</v>
      </c>
      <c r="I16" s="334"/>
    </row>
    <row r="17" spans="1:9" ht="21.95" customHeight="1" x14ac:dyDescent="0.25">
      <c r="A17" s="26" t="s">
        <v>27</v>
      </c>
      <c r="B17" s="29" t="s">
        <v>29</v>
      </c>
      <c r="C17" s="9" t="s">
        <v>2</v>
      </c>
      <c r="D17" s="9">
        <v>29</v>
      </c>
      <c r="E17" s="9">
        <v>0</v>
      </c>
      <c r="F17" s="9">
        <v>10</v>
      </c>
      <c r="G17" s="9">
        <v>16</v>
      </c>
      <c r="H17" s="9">
        <v>3</v>
      </c>
    </row>
    <row r="18" spans="1:9" ht="21.95" customHeight="1" x14ac:dyDescent="0.25">
      <c r="A18" s="26" t="s">
        <v>27</v>
      </c>
      <c r="B18" s="29" t="s">
        <v>29</v>
      </c>
      <c r="C18" s="9" t="s">
        <v>3</v>
      </c>
      <c r="D18" s="9">
        <v>27</v>
      </c>
      <c r="E18" s="9">
        <v>2</v>
      </c>
      <c r="F18" s="9">
        <v>8</v>
      </c>
      <c r="G18" s="9">
        <v>13</v>
      </c>
      <c r="H18" s="9">
        <v>4</v>
      </c>
    </row>
    <row r="19" spans="1:9" ht="21.95" customHeight="1" x14ac:dyDescent="0.25">
      <c r="A19" s="26" t="s">
        <v>27</v>
      </c>
      <c r="B19" s="29" t="s">
        <v>29</v>
      </c>
      <c r="C19" s="9" t="s">
        <v>4</v>
      </c>
      <c r="D19" s="9">
        <v>29</v>
      </c>
      <c r="E19" s="9">
        <v>2</v>
      </c>
      <c r="F19" s="9">
        <v>12</v>
      </c>
      <c r="G19" s="9">
        <v>11</v>
      </c>
      <c r="H19" s="9">
        <v>4</v>
      </c>
    </row>
    <row r="20" spans="1:9" ht="21.95" customHeight="1" x14ac:dyDescent="0.25">
      <c r="A20" s="26" t="s">
        <v>137</v>
      </c>
      <c r="B20" s="29" t="s">
        <v>29</v>
      </c>
      <c r="C20" s="9" t="s">
        <v>124</v>
      </c>
      <c r="D20" s="9">
        <v>30</v>
      </c>
      <c r="E20" s="9">
        <v>0</v>
      </c>
      <c r="F20" s="9">
        <v>14</v>
      </c>
      <c r="G20" s="9">
        <v>15</v>
      </c>
      <c r="H20" s="9">
        <v>1</v>
      </c>
    </row>
    <row r="21" spans="1:9" ht="21.95" customHeight="1" x14ac:dyDescent="0.25">
      <c r="A21" s="25"/>
      <c r="B21" s="78" t="s">
        <v>29</v>
      </c>
      <c r="C21" s="57"/>
      <c r="D21" s="57">
        <f>SUM(D17:D20)</f>
        <v>115</v>
      </c>
      <c r="E21" s="57">
        <f>SUM(E17:E20)</f>
        <v>4</v>
      </c>
      <c r="F21" s="57">
        <f>SUM(F17:F20)</f>
        <v>44</v>
      </c>
      <c r="G21" s="57">
        <f>SUM(G17:G20)</f>
        <v>55</v>
      </c>
      <c r="H21" s="79">
        <f>SUM(H17:H20)</f>
        <v>12</v>
      </c>
    </row>
    <row r="22" spans="1:9" ht="21.95" customHeight="1" x14ac:dyDescent="0.25">
      <c r="A22" s="26" t="s">
        <v>61</v>
      </c>
      <c r="B22" s="29" t="s">
        <v>51</v>
      </c>
      <c r="C22" s="9" t="s">
        <v>2</v>
      </c>
      <c r="D22" s="9">
        <v>29</v>
      </c>
      <c r="E22" s="9">
        <v>0</v>
      </c>
      <c r="F22" s="9">
        <v>4</v>
      </c>
      <c r="G22" s="9">
        <v>12</v>
      </c>
      <c r="H22" s="9">
        <v>13</v>
      </c>
    </row>
    <row r="23" spans="1:9" ht="21.95" customHeight="1" x14ac:dyDescent="0.25">
      <c r="A23" s="26" t="s">
        <v>61</v>
      </c>
      <c r="B23" s="29" t="s">
        <v>51</v>
      </c>
      <c r="C23" s="9" t="s">
        <v>3</v>
      </c>
      <c r="D23" s="9">
        <v>27</v>
      </c>
      <c r="E23" s="9">
        <v>0</v>
      </c>
      <c r="F23" s="9">
        <v>0</v>
      </c>
      <c r="G23" s="9">
        <v>5</v>
      </c>
      <c r="H23" s="9">
        <v>23</v>
      </c>
    </row>
    <row r="24" spans="1:9" ht="21.95" customHeight="1" x14ac:dyDescent="0.25">
      <c r="A24" s="26" t="s">
        <v>61</v>
      </c>
      <c r="B24" s="29" t="s">
        <v>51</v>
      </c>
      <c r="C24" s="9" t="s">
        <v>4</v>
      </c>
      <c r="D24" s="9">
        <v>29</v>
      </c>
      <c r="E24" s="9">
        <v>0</v>
      </c>
      <c r="F24" s="9">
        <v>6</v>
      </c>
      <c r="G24" s="9">
        <v>10</v>
      </c>
      <c r="H24" s="9">
        <v>13</v>
      </c>
    </row>
    <row r="25" spans="1:9" ht="21.95" customHeight="1" x14ac:dyDescent="0.25">
      <c r="A25" s="26" t="s">
        <v>61</v>
      </c>
      <c r="B25" s="29" t="s">
        <v>51</v>
      </c>
      <c r="C25" s="9" t="s">
        <v>124</v>
      </c>
      <c r="D25" s="9">
        <v>30</v>
      </c>
      <c r="E25" s="9">
        <v>0</v>
      </c>
      <c r="F25" s="9">
        <v>3</v>
      </c>
      <c r="G25" s="9">
        <v>16</v>
      </c>
      <c r="H25" s="9">
        <v>11</v>
      </c>
    </row>
    <row r="26" spans="1:9" ht="21.95" customHeight="1" x14ac:dyDescent="0.25">
      <c r="A26" s="26"/>
      <c r="B26" s="80" t="s">
        <v>51</v>
      </c>
      <c r="C26" s="58"/>
      <c r="D26" s="58">
        <f>SUM(D22:D25)</f>
        <v>115</v>
      </c>
      <c r="E26" s="58">
        <f>SUM(E22:E25)</f>
        <v>0</v>
      </c>
      <c r="F26" s="58">
        <f>SUM(F22:F25)</f>
        <v>13</v>
      </c>
      <c r="G26" s="58">
        <f>SUM(G22:G25)</f>
        <v>43</v>
      </c>
      <c r="H26" s="81">
        <f>SUM(H22:H25)</f>
        <v>60</v>
      </c>
      <c r="I26" s="334"/>
    </row>
    <row r="27" spans="1:9" ht="21.95" customHeight="1" x14ac:dyDescent="0.25">
      <c r="A27" s="26" t="s">
        <v>56</v>
      </c>
      <c r="B27" s="29" t="s">
        <v>57</v>
      </c>
      <c r="C27" s="9" t="s">
        <v>2</v>
      </c>
      <c r="D27" s="9">
        <v>29</v>
      </c>
      <c r="E27" s="9">
        <v>0</v>
      </c>
      <c r="F27" s="9">
        <v>1</v>
      </c>
      <c r="G27" s="9">
        <v>15</v>
      </c>
      <c r="H27" s="9">
        <v>13</v>
      </c>
    </row>
    <row r="28" spans="1:9" ht="21.95" customHeight="1" x14ac:dyDescent="0.25">
      <c r="A28" s="26" t="s">
        <v>56</v>
      </c>
      <c r="B28" s="29" t="s">
        <v>57</v>
      </c>
      <c r="C28" s="9" t="s">
        <v>124</v>
      </c>
      <c r="D28" s="9">
        <v>30</v>
      </c>
      <c r="E28" s="9">
        <v>0</v>
      </c>
      <c r="F28" s="9">
        <v>5</v>
      </c>
      <c r="G28" s="9">
        <v>13</v>
      </c>
      <c r="H28" s="9">
        <v>12</v>
      </c>
    </row>
    <row r="29" spans="1:9" ht="21.95" customHeight="1" x14ac:dyDescent="0.25">
      <c r="A29" s="26" t="s">
        <v>56</v>
      </c>
      <c r="B29" s="29" t="s">
        <v>57</v>
      </c>
      <c r="C29" s="9" t="s">
        <v>3</v>
      </c>
      <c r="D29" s="9">
        <v>28</v>
      </c>
      <c r="E29" s="9">
        <v>0</v>
      </c>
      <c r="F29" s="9">
        <v>3</v>
      </c>
      <c r="G29" s="9">
        <v>8</v>
      </c>
      <c r="H29" s="9">
        <v>17</v>
      </c>
    </row>
    <row r="30" spans="1:9" ht="21.95" customHeight="1" x14ac:dyDescent="0.25">
      <c r="A30" s="26" t="s">
        <v>56</v>
      </c>
      <c r="B30" s="29" t="s">
        <v>57</v>
      </c>
      <c r="C30" s="9" t="s">
        <v>4</v>
      </c>
      <c r="D30" s="9">
        <v>29</v>
      </c>
      <c r="E30" s="9">
        <v>0</v>
      </c>
      <c r="F30" s="9">
        <v>2</v>
      </c>
      <c r="G30" s="9">
        <v>19</v>
      </c>
      <c r="H30" s="9">
        <v>4</v>
      </c>
      <c r="I30" s="396">
        <v>4</v>
      </c>
    </row>
    <row r="31" spans="1:9" ht="21.95" customHeight="1" x14ac:dyDescent="0.25">
      <c r="A31" s="26"/>
      <c r="B31" s="82" t="s">
        <v>57</v>
      </c>
      <c r="C31" s="59"/>
      <c r="D31" s="59">
        <f>SUM(D27:D30)</f>
        <v>116</v>
      </c>
      <c r="E31" s="59">
        <f>SUM(E27:E30)</f>
        <v>0</v>
      </c>
      <c r="F31" s="59">
        <f>SUM(F27:F30)</f>
        <v>11</v>
      </c>
      <c r="G31" s="59">
        <f>SUM(G27:G30)</f>
        <v>55</v>
      </c>
      <c r="H31" s="83">
        <f>SUM(H27:H30)</f>
        <v>46</v>
      </c>
      <c r="I31" s="334"/>
    </row>
    <row r="32" spans="1:9" ht="21.95" customHeight="1" x14ac:dyDescent="0.25">
      <c r="A32" s="26" t="s">
        <v>152</v>
      </c>
      <c r="B32" s="29" t="s">
        <v>45</v>
      </c>
      <c r="C32" s="9" t="s">
        <v>2</v>
      </c>
      <c r="D32" s="9">
        <v>29</v>
      </c>
      <c r="E32" s="9">
        <v>0</v>
      </c>
      <c r="F32" s="9">
        <v>15</v>
      </c>
      <c r="G32" s="9">
        <v>11</v>
      </c>
      <c r="H32" s="9">
        <v>3</v>
      </c>
    </row>
    <row r="33" spans="1:9" ht="21.95" customHeight="1" x14ac:dyDescent="0.25">
      <c r="A33" s="26" t="s">
        <v>152</v>
      </c>
      <c r="B33" s="29" t="s">
        <v>45</v>
      </c>
      <c r="C33" s="9" t="s">
        <v>3</v>
      </c>
      <c r="D33" s="9">
        <v>29</v>
      </c>
      <c r="E33" s="9">
        <v>0</v>
      </c>
      <c r="F33" s="9">
        <v>14</v>
      </c>
      <c r="G33" s="9">
        <v>12</v>
      </c>
      <c r="H33" s="9">
        <v>1</v>
      </c>
    </row>
    <row r="34" spans="1:9" ht="21.95" customHeight="1" x14ac:dyDescent="0.25">
      <c r="A34" s="26" t="s">
        <v>152</v>
      </c>
      <c r="B34" s="29" t="s">
        <v>45</v>
      </c>
      <c r="C34" s="9" t="s">
        <v>4</v>
      </c>
      <c r="D34" s="9">
        <v>27</v>
      </c>
      <c r="E34" s="9">
        <v>2</v>
      </c>
      <c r="F34" s="9">
        <v>19</v>
      </c>
      <c r="G34" s="9">
        <v>4</v>
      </c>
      <c r="H34" s="9">
        <v>4</v>
      </c>
    </row>
    <row r="35" spans="1:9" ht="21.95" customHeight="1" x14ac:dyDescent="0.25">
      <c r="A35" s="26" t="s">
        <v>152</v>
      </c>
      <c r="B35" s="29" t="s">
        <v>45</v>
      </c>
      <c r="C35" s="9" t="s">
        <v>124</v>
      </c>
      <c r="D35" s="9">
        <v>30</v>
      </c>
      <c r="E35" s="9">
        <v>4</v>
      </c>
      <c r="F35" s="9">
        <v>16</v>
      </c>
      <c r="G35" s="9">
        <v>10</v>
      </c>
      <c r="H35" s="9">
        <v>0</v>
      </c>
    </row>
    <row r="36" spans="1:9" ht="21.95" customHeight="1" x14ac:dyDescent="0.25">
      <c r="A36" s="25"/>
      <c r="B36" s="84" t="s">
        <v>45</v>
      </c>
      <c r="C36" s="60"/>
      <c r="D36" s="60">
        <f>SUM(D32:D35)</f>
        <v>115</v>
      </c>
      <c r="E36" s="60">
        <f>SUM(E32:E35)</f>
        <v>6</v>
      </c>
      <c r="F36" s="60">
        <f>SUM(F32:F35)</f>
        <v>64</v>
      </c>
      <c r="G36" s="60">
        <f>SUM(G32:G35)</f>
        <v>37</v>
      </c>
      <c r="H36" s="85">
        <f>SUM(H32:H35)</f>
        <v>8</v>
      </c>
      <c r="I36" s="334"/>
    </row>
    <row r="37" spans="1:9" ht="21.95" customHeight="1" x14ac:dyDescent="0.25">
      <c r="A37" s="26" t="s">
        <v>125</v>
      </c>
      <c r="B37" s="29" t="s">
        <v>39</v>
      </c>
      <c r="C37" s="9" t="s">
        <v>2</v>
      </c>
      <c r="D37" s="9">
        <v>29</v>
      </c>
      <c r="E37" s="9">
        <v>0</v>
      </c>
      <c r="F37" s="9">
        <v>7</v>
      </c>
      <c r="G37" s="9">
        <v>13</v>
      </c>
      <c r="H37" s="9">
        <v>9</v>
      </c>
    </row>
    <row r="38" spans="1:9" ht="21.95" customHeight="1" x14ac:dyDescent="0.25">
      <c r="A38" s="26" t="s">
        <v>38</v>
      </c>
      <c r="B38" s="29" t="s">
        <v>39</v>
      </c>
      <c r="C38" s="9" t="s">
        <v>4</v>
      </c>
      <c r="D38" s="9">
        <v>29</v>
      </c>
      <c r="E38" s="9">
        <v>0</v>
      </c>
      <c r="F38" s="9">
        <v>10</v>
      </c>
      <c r="G38" s="9">
        <v>12</v>
      </c>
      <c r="H38" s="9">
        <v>7</v>
      </c>
    </row>
    <row r="39" spans="1:9" ht="21.95" customHeight="1" x14ac:dyDescent="0.25">
      <c r="A39" s="26" t="s">
        <v>38</v>
      </c>
      <c r="B39" s="29" t="s">
        <v>39</v>
      </c>
      <c r="C39" s="9" t="s">
        <v>3</v>
      </c>
      <c r="D39" s="9">
        <v>27</v>
      </c>
      <c r="E39" s="9">
        <v>0</v>
      </c>
      <c r="F39" s="9">
        <v>3</v>
      </c>
      <c r="G39" s="9">
        <v>11</v>
      </c>
      <c r="H39" s="9">
        <v>13</v>
      </c>
    </row>
    <row r="40" spans="1:9" ht="21.95" customHeight="1" x14ac:dyDescent="0.25">
      <c r="A40" s="26" t="s">
        <v>38</v>
      </c>
      <c r="B40" s="29" t="s">
        <v>39</v>
      </c>
      <c r="C40" s="9" t="s">
        <v>124</v>
      </c>
      <c r="D40" s="9">
        <v>30</v>
      </c>
      <c r="E40" s="9">
        <v>0</v>
      </c>
      <c r="F40" s="9">
        <v>10</v>
      </c>
      <c r="G40" s="9">
        <v>12</v>
      </c>
      <c r="H40" s="9">
        <v>7</v>
      </c>
    </row>
    <row r="41" spans="1:9" ht="21.95" customHeight="1" x14ac:dyDescent="0.25">
      <c r="A41" s="25"/>
      <c r="B41" s="86" t="s">
        <v>39</v>
      </c>
      <c r="C41" s="61"/>
      <c r="D41" s="61">
        <f>SUM(D37:D40)</f>
        <v>115</v>
      </c>
      <c r="E41" s="61">
        <f>SUM(E37:E40)</f>
        <v>0</v>
      </c>
      <c r="F41" s="61">
        <f>SUM(F37:F40)</f>
        <v>30</v>
      </c>
      <c r="G41" s="61">
        <f>SUM(G37:G40)</f>
        <v>48</v>
      </c>
      <c r="H41" s="87">
        <f>SUM(H37:H40)</f>
        <v>36</v>
      </c>
      <c r="I41" s="334"/>
    </row>
    <row r="42" spans="1:9" ht="21.95" customHeight="1" x14ac:dyDescent="0.25">
      <c r="A42" s="26" t="s">
        <v>131</v>
      </c>
      <c r="B42" s="29" t="s">
        <v>41</v>
      </c>
      <c r="C42" s="9" t="s">
        <v>2</v>
      </c>
      <c r="D42" s="9">
        <v>14</v>
      </c>
      <c r="E42" s="9">
        <v>0</v>
      </c>
      <c r="F42" s="9">
        <v>1</v>
      </c>
      <c r="G42" s="9">
        <v>5</v>
      </c>
      <c r="H42" s="9">
        <v>8</v>
      </c>
    </row>
    <row r="43" spans="1:9" ht="21.95" customHeight="1" x14ac:dyDescent="0.25">
      <c r="A43" s="26" t="s">
        <v>131</v>
      </c>
      <c r="B43" s="29" t="s">
        <v>41</v>
      </c>
      <c r="C43" s="9" t="s">
        <v>4</v>
      </c>
      <c r="D43" s="9">
        <v>15</v>
      </c>
      <c r="E43" s="9">
        <v>0</v>
      </c>
      <c r="F43" s="9">
        <v>7</v>
      </c>
      <c r="G43" s="9">
        <v>3</v>
      </c>
      <c r="H43" s="9">
        <v>5</v>
      </c>
    </row>
    <row r="44" spans="1:9" ht="21.95" customHeight="1" x14ac:dyDescent="0.25">
      <c r="A44" s="26" t="s">
        <v>131</v>
      </c>
      <c r="B44" s="29" t="s">
        <v>41</v>
      </c>
      <c r="C44" s="9" t="s">
        <v>124</v>
      </c>
      <c r="D44" s="9">
        <v>15</v>
      </c>
      <c r="E44" s="9">
        <v>1</v>
      </c>
      <c r="F44" s="9">
        <v>5</v>
      </c>
      <c r="G44" s="9">
        <v>6</v>
      </c>
      <c r="H44" s="9">
        <v>3</v>
      </c>
    </row>
    <row r="45" spans="1:9" ht="21.95" customHeight="1" x14ac:dyDescent="0.25">
      <c r="A45" s="26" t="s">
        <v>131</v>
      </c>
      <c r="B45" s="29" t="s">
        <v>41</v>
      </c>
      <c r="C45" s="9" t="s">
        <v>3</v>
      </c>
      <c r="D45" s="9">
        <v>13</v>
      </c>
      <c r="E45" s="9">
        <v>0</v>
      </c>
      <c r="F45" s="9">
        <v>1</v>
      </c>
      <c r="G45" s="9">
        <v>6</v>
      </c>
      <c r="H45" s="9">
        <v>6</v>
      </c>
    </row>
    <row r="46" spans="1:9" ht="21.95" customHeight="1" x14ac:dyDescent="0.25">
      <c r="A46" s="26" t="s">
        <v>40</v>
      </c>
      <c r="B46" s="29" t="s">
        <v>41</v>
      </c>
      <c r="C46" s="9" t="s">
        <v>2</v>
      </c>
      <c r="D46" s="9">
        <v>15</v>
      </c>
      <c r="E46" s="9">
        <v>0</v>
      </c>
      <c r="F46" s="9">
        <v>0</v>
      </c>
      <c r="G46" s="9">
        <v>9</v>
      </c>
      <c r="H46" s="9">
        <v>6</v>
      </c>
    </row>
    <row r="47" spans="1:9" ht="21.95" customHeight="1" x14ac:dyDescent="0.25">
      <c r="A47" s="26" t="s">
        <v>40</v>
      </c>
      <c r="B47" s="29" t="s">
        <v>41</v>
      </c>
      <c r="C47" s="9" t="s">
        <v>3</v>
      </c>
      <c r="D47" s="9">
        <v>14</v>
      </c>
      <c r="E47" s="9">
        <v>0</v>
      </c>
      <c r="F47" s="9">
        <v>1</v>
      </c>
      <c r="G47" s="9">
        <v>5</v>
      </c>
      <c r="H47" s="9">
        <v>8</v>
      </c>
    </row>
    <row r="48" spans="1:9" ht="21.95" customHeight="1" x14ac:dyDescent="0.25">
      <c r="A48" s="26" t="s">
        <v>40</v>
      </c>
      <c r="B48" s="29" t="s">
        <v>41</v>
      </c>
      <c r="C48" s="9" t="s">
        <v>4</v>
      </c>
      <c r="D48" s="9">
        <v>14</v>
      </c>
      <c r="E48" s="9">
        <v>0</v>
      </c>
      <c r="F48" s="9">
        <v>0</v>
      </c>
      <c r="G48" s="9">
        <v>4</v>
      </c>
      <c r="H48" s="9">
        <v>10</v>
      </c>
    </row>
    <row r="49" spans="1:9" ht="21.95" customHeight="1" x14ac:dyDescent="0.25">
      <c r="A49" s="26" t="s">
        <v>40</v>
      </c>
      <c r="B49" s="29" t="s">
        <v>41</v>
      </c>
      <c r="C49" s="9" t="s">
        <v>124</v>
      </c>
      <c r="D49" s="9">
        <v>15</v>
      </c>
      <c r="E49" s="9">
        <v>0</v>
      </c>
      <c r="F49" s="9">
        <v>1</v>
      </c>
      <c r="G49" s="9">
        <v>7</v>
      </c>
      <c r="H49" s="9">
        <v>7</v>
      </c>
    </row>
    <row r="50" spans="1:9" ht="21.95" customHeight="1" x14ac:dyDescent="0.25">
      <c r="A50" s="25"/>
      <c r="B50" s="88" t="s">
        <v>41</v>
      </c>
      <c r="C50" s="62"/>
      <c r="D50" s="62">
        <f>SUM(D42:D49)</f>
        <v>115</v>
      </c>
      <c r="E50" s="62">
        <f>SUM(E42:E49)</f>
        <v>1</v>
      </c>
      <c r="F50" s="62">
        <f>SUM(F42:F49)</f>
        <v>16</v>
      </c>
      <c r="G50" s="62">
        <f>SUM(G42:G49)</f>
        <v>45</v>
      </c>
      <c r="H50" s="89">
        <f>SUM(H42:H49)</f>
        <v>53</v>
      </c>
      <c r="I50" s="334"/>
    </row>
    <row r="51" spans="1:9" ht="21.95" customHeight="1" x14ac:dyDescent="0.25">
      <c r="A51" s="26" t="s">
        <v>61</v>
      </c>
      <c r="B51" s="29" t="s">
        <v>50</v>
      </c>
      <c r="C51" s="9" t="s">
        <v>2</v>
      </c>
      <c r="D51" s="9">
        <v>29</v>
      </c>
      <c r="E51" s="9">
        <v>0</v>
      </c>
      <c r="F51" s="9">
        <v>3</v>
      </c>
      <c r="G51" s="9">
        <v>9</v>
      </c>
      <c r="H51" s="9">
        <v>17</v>
      </c>
    </row>
    <row r="52" spans="1:9" ht="21.95" customHeight="1" x14ac:dyDescent="0.25">
      <c r="A52" s="26" t="s">
        <v>61</v>
      </c>
      <c r="B52" s="29" t="s">
        <v>50</v>
      </c>
      <c r="C52" s="9" t="s">
        <v>3</v>
      </c>
      <c r="D52" s="9">
        <v>27</v>
      </c>
      <c r="E52" s="9">
        <v>0</v>
      </c>
      <c r="F52" s="9">
        <v>1</v>
      </c>
      <c r="G52" s="9">
        <v>7</v>
      </c>
      <c r="H52" s="9">
        <v>20</v>
      </c>
    </row>
    <row r="53" spans="1:9" ht="21.95" customHeight="1" x14ac:dyDescent="0.25">
      <c r="A53" s="26" t="s">
        <v>61</v>
      </c>
      <c r="B53" s="29" t="s">
        <v>50</v>
      </c>
      <c r="C53" s="9" t="s">
        <v>4</v>
      </c>
      <c r="D53" s="9">
        <v>29</v>
      </c>
      <c r="E53" s="9">
        <v>0</v>
      </c>
      <c r="F53" s="9">
        <v>6</v>
      </c>
      <c r="G53" s="9">
        <v>10</v>
      </c>
      <c r="H53" s="9">
        <v>12</v>
      </c>
    </row>
    <row r="54" spans="1:9" ht="21.95" customHeight="1" x14ac:dyDescent="0.25">
      <c r="A54" s="26" t="s">
        <v>61</v>
      </c>
      <c r="B54" s="29" t="s">
        <v>50</v>
      </c>
      <c r="C54" s="9" t="s">
        <v>124</v>
      </c>
      <c r="D54" s="9">
        <v>30</v>
      </c>
      <c r="E54" s="9">
        <v>0</v>
      </c>
      <c r="F54" s="9">
        <v>3</v>
      </c>
      <c r="G54" s="9">
        <v>12</v>
      </c>
      <c r="H54" s="9">
        <v>15</v>
      </c>
    </row>
    <row r="55" spans="1:9" ht="21.95" customHeight="1" x14ac:dyDescent="0.25">
      <c r="A55" s="25"/>
      <c r="B55" s="90" t="s">
        <v>50</v>
      </c>
      <c r="C55" s="63"/>
      <c r="D55" s="63">
        <f>SUM(D51:D54)</f>
        <v>115</v>
      </c>
      <c r="E55" s="63">
        <f>SUM(E51:E54)</f>
        <v>0</v>
      </c>
      <c r="F55" s="63">
        <f>SUM(F51:F54)</f>
        <v>13</v>
      </c>
      <c r="G55" s="63">
        <f>SUM(G51:G54)</f>
        <v>38</v>
      </c>
      <c r="H55" s="91">
        <f>SUM(H51:H54)</f>
        <v>64</v>
      </c>
      <c r="I55" s="334"/>
    </row>
    <row r="56" spans="1:9" ht="21.95" customHeight="1" x14ac:dyDescent="0.25">
      <c r="A56" s="26" t="s">
        <v>75</v>
      </c>
      <c r="B56" s="29" t="s">
        <v>78</v>
      </c>
      <c r="C56" s="9" t="s">
        <v>2</v>
      </c>
      <c r="D56" s="9">
        <v>29</v>
      </c>
      <c r="E56" s="9">
        <v>0</v>
      </c>
      <c r="F56" s="9">
        <v>0</v>
      </c>
      <c r="G56" s="9">
        <v>3</v>
      </c>
      <c r="H56" s="9">
        <v>26</v>
      </c>
    </row>
    <row r="57" spans="1:9" ht="21.95" customHeight="1" x14ac:dyDescent="0.25">
      <c r="A57" s="26" t="s">
        <v>75</v>
      </c>
      <c r="B57" s="29" t="s">
        <v>78</v>
      </c>
      <c r="C57" s="9" t="s">
        <v>3</v>
      </c>
      <c r="D57" s="9">
        <v>27</v>
      </c>
      <c r="E57" s="9">
        <v>0</v>
      </c>
      <c r="F57" s="9">
        <v>0</v>
      </c>
      <c r="G57" s="9">
        <v>3</v>
      </c>
      <c r="H57" s="9">
        <v>24</v>
      </c>
    </row>
    <row r="58" spans="1:9" ht="21.95" customHeight="1" x14ac:dyDescent="0.25">
      <c r="A58" s="26" t="s">
        <v>75</v>
      </c>
      <c r="B58" s="29" t="s">
        <v>78</v>
      </c>
      <c r="C58" s="9" t="s">
        <v>4</v>
      </c>
      <c r="D58" s="9">
        <v>29</v>
      </c>
      <c r="E58" s="9">
        <v>0</v>
      </c>
      <c r="F58" s="9">
        <v>0</v>
      </c>
      <c r="G58" s="9">
        <v>8</v>
      </c>
      <c r="H58" s="9">
        <v>21</v>
      </c>
    </row>
    <row r="59" spans="1:9" ht="21.95" customHeight="1" x14ac:dyDescent="0.25">
      <c r="A59" s="26" t="s">
        <v>75</v>
      </c>
      <c r="B59" s="29" t="s">
        <v>78</v>
      </c>
      <c r="C59" s="9" t="s">
        <v>124</v>
      </c>
      <c r="D59" s="9">
        <v>30</v>
      </c>
      <c r="E59" s="9">
        <v>0</v>
      </c>
      <c r="F59" s="9">
        <v>0</v>
      </c>
      <c r="G59" s="9">
        <v>7</v>
      </c>
      <c r="H59" s="9">
        <v>23</v>
      </c>
    </row>
    <row r="60" spans="1:9" ht="21.95" customHeight="1" x14ac:dyDescent="0.25">
      <c r="A60" s="25"/>
      <c r="B60" s="300" t="s">
        <v>78</v>
      </c>
      <c r="C60" s="300"/>
      <c r="D60" s="300">
        <f>SUM(D56:D59)</f>
        <v>115</v>
      </c>
      <c r="E60" s="300">
        <f>SUM(E56:E59)</f>
        <v>0</v>
      </c>
      <c r="F60" s="300">
        <f>SUM(F56:F59)</f>
        <v>0</v>
      </c>
      <c r="G60" s="300">
        <f>SUM(G56:G59)</f>
        <v>21</v>
      </c>
      <c r="H60" s="300">
        <f>SUM(H56:H59)</f>
        <v>94</v>
      </c>
      <c r="I60" s="335"/>
    </row>
    <row r="61" spans="1:9" ht="21.95" customHeight="1" x14ac:dyDescent="0.25">
      <c r="A61" s="26" t="s">
        <v>0</v>
      </c>
      <c r="B61" s="26" t="s">
        <v>1</v>
      </c>
      <c r="C61" s="26" t="s">
        <v>3</v>
      </c>
      <c r="D61" s="26">
        <v>27</v>
      </c>
      <c r="E61" s="26">
        <v>0</v>
      </c>
      <c r="F61" s="26">
        <v>4</v>
      </c>
      <c r="G61" s="26">
        <v>8</v>
      </c>
      <c r="H61" s="26">
        <v>15</v>
      </c>
    </row>
    <row r="62" spans="1:9" ht="21.95" customHeight="1" x14ac:dyDescent="0.25">
      <c r="A62" s="26" t="s">
        <v>0</v>
      </c>
      <c r="B62" s="26" t="s">
        <v>1</v>
      </c>
      <c r="C62" s="26" t="s">
        <v>2</v>
      </c>
      <c r="D62" s="26">
        <v>29</v>
      </c>
      <c r="E62" s="26">
        <v>0</v>
      </c>
      <c r="F62" s="26">
        <v>1</v>
      </c>
      <c r="G62" s="26">
        <v>17</v>
      </c>
      <c r="H62" s="26">
        <v>11</v>
      </c>
    </row>
    <row r="63" spans="1:9" ht="21.95" customHeight="1" x14ac:dyDescent="0.25">
      <c r="A63" s="26" t="s">
        <v>0</v>
      </c>
      <c r="B63" s="26" t="s">
        <v>1</v>
      </c>
      <c r="C63" s="26" t="s">
        <v>4</v>
      </c>
      <c r="D63" s="26">
        <v>29</v>
      </c>
      <c r="E63" s="26">
        <v>0</v>
      </c>
      <c r="F63" s="26">
        <v>2</v>
      </c>
      <c r="G63" s="26">
        <v>13</v>
      </c>
      <c r="H63" s="26">
        <v>14</v>
      </c>
    </row>
    <row r="64" spans="1:9" ht="21.95" customHeight="1" x14ac:dyDescent="0.25">
      <c r="A64" s="26" t="s">
        <v>0</v>
      </c>
      <c r="B64" s="26" t="s">
        <v>1</v>
      </c>
      <c r="C64" s="26" t="s">
        <v>124</v>
      </c>
      <c r="D64" s="26">
        <v>30</v>
      </c>
      <c r="E64" s="26">
        <v>0</v>
      </c>
      <c r="F64" s="26">
        <v>2</v>
      </c>
      <c r="G64" s="26">
        <v>13</v>
      </c>
      <c r="H64" s="26">
        <v>15</v>
      </c>
    </row>
    <row r="65" spans="1:9" ht="21.95" customHeight="1" x14ac:dyDescent="0.25">
      <c r="A65" s="25"/>
      <c r="B65" s="92" t="s">
        <v>1</v>
      </c>
      <c r="C65" s="64"/>
      <c r="D65" s="64">
        <f>SUM(D61:D64)</f>
        <v>115</v>
      </c>
      <c r="E65" s="64">
        <f>SUM(E61:E64)</f>
        <v>0</v>
      </c>
      <c r="F65" s="64">
        <f>SUM(F61:F64)</f>
        <v>9</v>
      </c>
      <c r="G65" s="64">
        <f>SUM(G61:G64)</f>
        <v>51</v>
      </c>
      <c r="H65" s="93">
        <f>SUM(H61:H64)</f>
        <v>55</v>
      </c>
      <c r="I65" s="334"/>
    </row>
    <row r="66" spans="1:9" ht="21.95" customHeight="1" x14ac:dyDescent="0.25">
      <c r="A66" s="395" t="s">
        <v>8</v>
      </c>
      <c r="B66" s="29" t="s">
        <v>6</v>
      </c>
      <c r="C66" s="9" t="s">
        <v>124</v>
      </c>
      <c r="D66" s="9">
        <v>14</v>
      </c>
      <c r="E66" s="9">
        <v>0</v>
      </c>
      <c r="F66" s="9">
        <v>3</v>
      </c>
      <c r="G66" s="9">
        <v>5</v>
      </c>
      <c r="H66" s="9">
        <v>6</v>
      </c>
    </row>
    <row r="67" spans="1:9" ht="21.95" customHeight="1" x14ac:dyDescent="0.25">
      <c r="A67" s="26" t="s">
        <v>49</v>
      </c>
      <c r="B67" s="29" t="s">
        <v>6</v>
      </c>
      <c r="C67" s="9" t="s">
        <v>2</v>
      </c>
      <c r="D67" s="9">
        <v>15</v>
      </c>
      <c r="E67" s="9">
        <v>0</v>
      </c>
      <c r="F67" s="9">
        <v>3</v>
      </c>
      <c r="G67" s="9">
        <v>8</v>
      </c>
      <c r="H67" s="9">
        <v>4</v>
      </c>
    </row>
    <row r="68" spans="1:9" ht="21.95" customHeight="1" x14ac:dyDescent="0.25">
      <c r="A68" s="26" t="s">
        <v>49</v>
      </c>
      <c r="B68" s="29" t="s">
        <v>6</v>
      </c>
      <c r="C68" s="9" t="s">
        <v>3</v>
      </c>
      <c r="D68" s="9">
        <v>14</v>
      </c>
      <c r="E68" s="9">
        <v>0</v>
      </c>
      <c r="F68" s="9">
        <v>4</v>
      </c>
      <c r="G68" s="9">
        <v>5</v>
      </c>
      <c r="H68" s="9">
        <v>5</v>
      </c>
    </row>
    <row r="69" spans="1:9" ht="21.95" customHeight="1" x14ac:dyDescent="0.25">
      <c r="A69" s="26" t="s">
        <v>49</v>
      </c>
      <c r="B69" s="29" t="s">
        <v>6</v>
      </c>
      <c r="C69" s="9" t="s">
        <v>4</v>
      </c>
      <c r="D69" s="9">
        <v>13</v>
      </c>
      <c r="E69" s="9">
        <v>0</v>
      </c>
      <c r="F69" s="9">
        <v>3</v>
      </c>
      <c r="G69" s="9">
        <v>7</v>
      </c>
      <c r="H69" s="9">
        <v>3</v>
      </c>
    </row>
    <row r="70" spans="1:9" ht="21.95" customHeight="1" x14ac:dyDescent="0.25">
      <c r="A70" s="26" t="s">
        <v>5</v>
      </c>
      <c r="B70" s="29" t="s">
        <v>6</v>
      </c>
      <c r="C70" s="9" t="s">
        <v>2</v>
      </c>
      <c r="D70" s="9">
        <v>14</v>
      </c>
      <c r="E70" s="9">
        <v>0</v>
      </c>
      <c r="F70" s="9">
        <v>0</v>
      </c>
      <c r="G70" s="9">
        <v>5</v>
      </c>
      <c r="H70" s="9">
        <v>9</v>
      </c>
    </row>
    <row r="71" spans="1:9" ht="21.95" customHeight="1" x14ac:dyDescent="0.25">
      <c r="A71" s="26" t="s">
        <v>5</v>
      </c>
      <c r="B71" s="29" t="s">
        <v>6</v>
      </c>
      <c r="C71" s="9" t="s">
        <v>3</v>
      </c>
      <c r="D71" s="9">
        <v>14</v>
      </c>
      <c r="E71" s="9">
        <v>0</v>
      </c>
      <c r="F71" s="9">
        <v>0</v>
      </c>
      <c r="G71" s="9">
        <v>5</v>
      </c>
      <c r="H71" s="9">
        <v>9</v>
      </c>
    </row>
    <row r="72" spans="1:9" ht="21.95" customHeight="1" x14ac:dyDescent="0.25">
      <c r="A72" s="26" t="s">
        <v>5</v>
      </c>
      <c r="B72" s="29" t="s">
        <v>6</v>
      </c>
      <c r="C72" s="9" t="s">
        <v>4</v>
      </c>
      <c r="D72" s="9">
        <v>15</v>
      </c>
      <c r="E72" s="9">
        <v>0</v>
      </c>
      <c r="F72" s="9">
        <v>1</v>
      </c>
      <c r="G72" s="9">
        <v>8</v>
      </c>
      <c r="H72" s="9">
        <v>6</v>
      </c>
    </row>
    <row r="73" spans="1:9" ht="21.95" customHeight="1" x14ac:dyDescent="0.25">
      <c r="A73" s="26" t="s">
        <v>5</v>
      </c>
      <c r="B73" s="29" t="s">
        <v>6</v>
      </c>
      <c r="C73" s="9" t="s">
        <v>124</v>
      </c>
      <c r="D73" s="9">
        <v>15</v>
      </c>
      <c r="E73" s="9">
        <v>0</v>
      </c>
      <c r="F73" s="9">
        <v>0</v>
      </c>
      <c r="G73" s="9">
        <v>7</v>
      </c>
      <c r="H73" s="9">
        <v>8</v>
      </c>
    </row>
    <row r="74" spans="1:9" ht="21.95" customHeight="1" x14ac:dyDescent="0.25">
      <c r="A74" s="26"/>
      <c r="B74" s="94" t="s">
        <v>6</v>
      </c>
      <c r="C74" s="65"/>
      <c r="D74" s="65">
        <f>SUM(D66:D73)</f>
        <v>114</v>
      </c>
      <c r="E74" s="65">
        <f>SUM(E66:E73)</f>
        <v>0</v>
      </c>
      <c r="F74" s="65">
        <f>SUM(F66:F73)</f>
        <v>14</v>
      </c>
      <c r="G74" s="65">
        <f>SUM(G66:G73)</f>
        <v>50</v>
      </c>
      <c r="H74" s="95">
        <f>SUM(H66:H73)</f>
        <v>50</v>
      </c>
      <c r="I74" s="334"/>
    </row>
    <row r="75" spans="1:9" ht="21.95" customHeight="1" x14ac:dyDescent="0.25">
      <c r="A75" s="26" t="s">
        <v>46</v>
      </c>
      <c r="B75" s="29" t="s">
        <v>47</v>
      </c>
      <c r="C75" s="9" t="s">
        <v>2</v>
      </c>
      <c r="D75" s="9">
        <v>15</v>
      </c>
      <c r="E75" s="9">
        <v>0</v>
      </c>
      <c r="F75" s="9">
        <v>1</v>
      </c>
      <c r="G75" s="9">
        <v>7</v>
      </c>
      <c r="H75" s="9">
        <v>7</v>
      </c>
    </row>
    <row r="76" spans="1:9" ht="21.95" customHeight="1" x14ac:dyDescent="0.25">
      <c r="A76" s="26" t="s">
        <v>46</v>
      </c>
      <c r="B76" s="29" t="s">
        <v>47</v>
      </c>
      <c r="C76" s="9" t="s">
        <v>3</v>
      </c>
      <c r="D76" s="9">
        <v>12</v>
      </c>
      <c r="E76" s="9">
        <v>0</v>
      </c>
      <c r="F76" s="9">
        <v>1</v>
      </c>
      <c r="G76" s="9">
        <v>7</v>
      </c>
      <c r="H76" s="9">
        <v>4</v>
      </c>
    </row>
    <row r="77" spans="1:9" ht="21.95" customHeight="1" x14ac:dyDescent="0.25">
      <c r="A77" s="26" t="s">
        <v>46</v>
      </c>
      <c r="B77" s="29" t="s">
        <v>47</v>
      </c>
      <c r="C77" s="9" t="s">
        <v>4</v>
      </c>
      <c r="D77" s="9">
        <v>16</v>
      </c>
      <c r="E77" s="9">
        <v>0</v>
      </c>
      <c r="F77" s="9">
        <v>0</v>
      </c>
      <c r="G77" s="9">
        <v>10</v>
      </c>
      <c r="H77" s="9">
        <v>6</v>
      </c>
    </row>
    <row r="78" spans="1:9" ht="21.95" customHeight="1" x14ac:dyDescent="0.25">
      <c r="A78" s="26" t="s">
        <v>46</v>
      </c>
      <c r="B78" s="29" t="s">
        <v>47</v>
      </c>
      <c r="C78" s="9" t="s">
        <v>124</v>
      </c>
      <c r="D78" s="9">
        <v>16</v>
      </c>
      <c r="E78" s="9">
        <v>0</v>
      </c>
      <c r="F78" s="9">
        <v>3</v>
      </c>
      <c r="G78" s="9">
        <v>7</v>
      </c>
      <c r="H78" s="9">
        <v>6</v>
      </c>
    </row>
    <row r="79" spans="1:9" ht="21.95" customHeight="1" x14ac:dyDescent="0.25">
      <c r="A79" s="26" t="s">
        <v>139</v>
      </c>
      <c r="B79" s="29" t="s">
        <v>47</v>
      </c>
      <c r="C79" s="9" t="s">
        <v>2</v>
      </c>
      <c r="D79" s="9">
        <v>14</v>
      </c>
      <c r="E79" s="9">
        <v>0</v>
      </c>
      <c r="F79" s="9">
        <v>0</v>
      </c>
      <c r="G79" s="9">
        <v>6</v>
      </c>
      <c r="H79" s="9">
        <v>8</v>
      </c>
    </row>
    <row r="80" spans="1:9" ht="21.95" customHeight="1" x14ac:dyDescent="0.25">
      <c r="A80" s="26" t="s">
        <v>139</v>
      </c>
      <c r="B80" s="29" t="s">
        <v>47</v>
      </c>
      <c r="C80" s="9" t="s">
        <v>3</v>
      </c>
      <c r="D80" s="9">
        <v>15</v>
      </c>
      <c r="E80" s="9">
        <v>0</v>
      </c>
      <c r="F80" s="9">
        <v>1</v>
      </c>
      <c r="G80" s="9">
        <v>2</v>
      </c>
      <c r="H80" s="9">
        <v>12</v>
      </c>
    </row>
    <row r="81" spans="1:9" ht="21.95" customHeight="1" x14ac:dyDescent="0.25">
      <c r="A81" s="26" t="s">
        <v>139</v>
      </c>
      <c r="B81" s="29" t="s">
        <v>47</v>
      </c>
      <c r="C81" s="9" t="s">
        <v>4</v>
      </c>
      <c r="D81" s="9">
        <v>13</v>
      </c>
      <c r="E81" s="9">
        <v>0</v>
      </c>
      <c r="F81" s="9">
        <v>0</v>
      </c>
      <c r="G81" s="9">
        <v>1</v>
      </c>
      <c r="H81" s="9">
        <v>12</v>
      </c>
    </row>
    <row r="82" spans="1:9" ht="21.95" customHeight="1" x14ac:dyDescent="0.25">
      <c r="A82" s="26" t="s">
        <v>139</v>
      </c>
      <c r="B82" s="29" t="s">
        <v>47</v>
      </c>
      <c r="C82" s="9" t="s">
        <v>124</v>
      </c>
      <c r="D82" s="9">
        <v>14</v>
      </c>
      <c r="E82" s="9">
        <v>0</v>
      </c>
      <c r="F82" s="9">
        <v>0</v>
      </c>
      <c r="G82" s="9">
        <v>6</v>
      </c>
      <c r="H82" s="9">
        <v>8</v>
      </c>
    </row>
    <row r="83" spans="1:9" ht="21.95" customHeight="1" x14ac:dyDescent="0.25">
      <c r="A83" s="26"/>
      <c r="B83" s="96" t="s">
        <v>47</v>
      </c>
      <c r="C83" s="66"/>
      <c r="D83" s="66">
        <f>SUM(D75:D82)</f>
        <v>115</v>
      </c>
      <c r="E83" s="66">
        <f>SUM(E75:E82)</f>
        <v>0</v>
      </c>
      <c r="F83" s="66">
        <f>SUM(F75:F82)</f>
        <v>6</v>
      </c>
      <c r="G83" s="66">
        <f>SUM(G75:G82)</f>
        <v>46</v>
      </c>
      <c r="H83" s="97">
        <f>SUM(H75:H82)</f>
        <v>63</v>
      </c>
      <c r="I83" s="334"/>
    </row>
    <row r="84" spans="1:9" ht="21.95" customHeight="1" x14ac:dyDescent="0.25">
      <c r="A84" s="26" t="s">
        <v>142</v>
      </c>
      <c r="B84" s="29" t="s">
        <v>59</v>
      </c>
      <c r="C84" s="9" t="s">
        <v>2</v>
      </c>
      <c r="D84" s="9">
        <v>29</v>
      </c>
      <c r="E84" s="9">
        <v>0</v>
      </c>
      <c r="F84" s="9">
        <v>2</v>
      </c>
      <c r="G84" s="9">
        <v>18</v>
      </c>
      <c r="H84" s="9">
        <v>19</v>
      </c>
    </row>
    <row r="85" spans="1:9" ht="21.95" customHeight="1" x14ac:dyDescent="0.25">
      <c r="A85" s="26" t="s">
        <v>142</v>
      </c>
      <c r="B85" s="29" t="s">
        <v>59</v>
      </c>
      <c r="C85" s="9" t="s">
        <v>124</v>
      </c>
      <c r="D85" s="9">
        <v>30</v>
      </c>
      <c r="E85" s="9">
        <v>3</v>
      </c>
      <c r="F85" s="9">
        <v>3</v>
      </c>
      <c r="G85" s="9">
        <v>18</v>
      </c>
      <c r="H85" s="9">
        <v>8</v>
      </c>
    </row>
    <row r="86" spans="1:9" ht="21.95" customHeight="1" x14ac:dyDescent="0.25">
      <c r="A86" s="26" t="s">
        <v>153</v>
      </c>
      <c r="B86" s="29" t="s">
        <v>59</v>
      </c>
      <c r="C86" s="9" t="s">
        <v>3</v>
      </c>
      <c r="D86" s="9">
        <v>27</v>
      </c>
      <c r="E86" s="9">
        <v>0</v>
      </c>
      <c r="F86" s="9">
        <v>6</v>
      </c>
      <c r="G86" s="9">
        <v>13</v>
      </c>
      <c r="H86" s="9">
        <v>8</v>
      </c>
    </row>
    <row r="87" spans="1:9" ht="21.95" customHeight="1" x14ac:dyDescent="0.25">
      <c r="A87" s="26" t="s">
        <v>153</v>
      </c>
      <c r="B87" s="29" t="s">
        <v>59</v>
      </c>
      <c r="C87" s="9" t="s">
        <v>4</v>
      </c>
      <c r="D87" s="9">
        <v>29</v>
      </c>
      <c r="E87" s="9">
        <v>0</v>
      </c>
      <c r="F87" s="9">
        <v>12</v>
      </c>
      <c r="G87" s="9">
        <v>10</v>
      </c>
      <c r="H87" s="9">
        <v>7</v>
      </c>
    </row>
    <row r="88" spans="1:9" ht="21.95" customHeight="1" x14ac:dyDescent="0.25">
      <c r="A88" s="26"/>
      <c r="B88" s="98" t="s">
        <v>59</v>
      </c>
      <c r="C88" s="67"/>
      <c r="D88" s="67">
        <f>SUM(D84:D87)</f>
        <v>115</v>
      </c>
      <c r="E88" s="67">
        <f>SUM(E84:E87)</f>
        <v>3</v>
      </c>
      <c r="F88" s="67">
        <f>SUM(F84:F87)</f>
        <v>23</v>
      </c>
      <c r="G88" s="67">
        <f>SUM(G84:G87)</f>
        <v>59</v>
      </c>
      <c r="H88" s="99">
        <f>SUM(H84:H87)</f>
        <v>42</v>
      </c>
      <c r="I88" s="334"/>
    </row>
    <row r="89" spans="1:9" ht="21.95" customHeight="1" x14ac:dyDescent="0.25">
      <c r="A89" s="26" t="s">
        <v>142</v>
      </c>
      <c r="B89" s="29" t="s">
        <v>58</v>
      </c>
      <c r="C89" s="9" t="s">
        <v>2</v>
      </c>
      <c r="D89" s="9">
        <v>14</v>
      </c>
      <c r="E89" s="9">
        <v>0</v>
      </c>
      <c r="F89" s="9">
        <v>1</v>
      </c>
      <c r="G89" s="9">
        <v>8</v>
      </c>
      <c r="H89" s="9">
        <v>5</v>
      </c>
    </row>
    <row r="90" spans="1:9" ht="21.95" customHeight="1" x14ac:dyDescent="0.25">
      <c r="A90" s="26" t="s">
        <v>86</v>
      </c>
      <c r="B90" s="29" t="s">
        <v>58</v>
      </c>
      <c r="C90" s="9" t="s">
        <v>3</v>
      </c>
      <c r="D90" s="9">
        <v>14</v>
      </c>
      <c r="E90" s="9">
        <v>0</v>
      </c>
      <c r="F90" s="9">
        <v>5</v>
      </c>
      <c r="G90" s="9">
        <v>6</v>
      </c>
      <c r="H90" s="9">
        <v>2</v>
      </c>
    </row>
    <row r="91" spans="1:9" ht="21.95" customHeight="1" x14ac:dyDescent="0.25">
      <c r="A91" s="26" t="s">
        <v>86</v>
      </c>
      <c r="B91" s="29" t="s">
        <v>58</v>
      </c>
      <c r="C91" s="9" t="s">
        <v>4</v>
      </c>
      <c r="D91" s="9">
        <v>15</v>
      </c>
      <c r="E91" s="9">
        <v>0</v>
      </c>
      <c r="F91" s="9">
        <v>8</v>
      </c>
      <c r="G91" s="9">
        <v>5</v>
      </c>
      <c r="H91" s="9">
        <v>2</v>
      </c>
    </row>
    <row r="92" spans="1:9" ht="21.95" customHeight="1" x14ac:dyDescent="0.25">
      <c r="A92" s="26" t="s">
        <v>86</v>
      </c>
      <c r="B92" s="29" t="s">
        <v>58</v>
      </c>
      <c r="C92" s="9" t="s">
        <v>124</v>
      </c>
      <c r="D92" s="9">
        <v>15</v>
      </c>
      <c r="E92" s="9">
        <v>0</v>
      </c>
      <c r="F92" s="9">
        <v>8</v>
      </c>
      <c r="G92" s="9">
        <v>4</v>
      </c>
      <c r="H92" s="9">
        <v>3</v>
      </c>
    </row>
    <row r="93" spans="1:9" ht="21.95" customHeight="1" x14ac:dyDescent="0.25">
      <c r="A93" s="26" t="s">
        <v>153</v>
      </c>
      <c r="B93" s="29" t="s">
        <v>58</v>
      </c>
      <c r="C93" s="9" t="s">
        <v>2</v>
      </c>
      <c r="D93" s="9">
        <v>15</v>
      </c>
      <c r="E93" s="9">
        <v>0</v>
      </c>
      <c r="F93" s="9">
        <v>7</v>
      </c>
      <c r="G93" s="9">
        <v>5</v>
      </c>
      <c r="H93" s="9">
        <v>3</v>
      </c>
    </row>
    <row r="94" spans="1:9" ht="21.95" customHeight="1" x14ac:dyDescent="0.25">
      <c r="A94" s="26" t="s">
        <v>153</v>
      </c>
      <c r="B94" s="29" t="s">
        <v>58</v>
      </c>
      <c r="C94" s="9" t="s">
        <v>3</v>
      </c>
      <c r="D94" s="9">
        <v>13</v>
      </c>
      <c r="E94" s="9">
        <v>0</v>
      </c>
      <c r="F94" s="9">
        <v>2</v>
      </c>
      <c r="G94" s="9">
        <v>4</v>
      </c>
      <c r="H94" s="9">
        <v>7</v>
      </c>
    </row>
    <row r="95" spans="1:9" ht="21.95" customHeight="1" x14ac:dyDescent="0.25">
      <c r="A95" s="26" t="s">
        <v>153</v>
      </c>
      <c r="B95" s="29" t="s">
        <v>58</v>
      </c>
      <c r="C95" s="9" t="s">
        <v>4</v>
      </c>
      <c r="D95" s="9">
        <v>14</v>
      </c>
      <c r="E95" s="9">
        <v>0</v>
      </c>
      <c r="F95" s="9">
        <v>4</v>
      </c>
      <c r="G95" s="9">
        <v>8</v>
      </c>
      <c r="H95" s="9">
        <v>2</v>
      </c>
    </row>
    <row r="96" spans="1:9" ht="21.95" customHeight="1" x14ac:dyDescent="0.25">
      <c r="A96" s="26" t="s">
        <v>153</v>
      </c>
      <c r="B96" s="29" t="s">
        <v>58</v>
      </c>
      <c r="C96" s="9" t="s">
        <v>124</v>
      </c>
      <c r="D96" s="9">
        <v>15</v>
      </c>
      <c r="E96" s="9">
        <v>2</v>
      </c>
      <c r="F96" s="9">
        <v>6</v>
      </c>
      <c r="G96" s="9">
        <v>7</v>
      </c>
      <c r="H96" s="9">
        <v>2</v>
      </c>
    </row>
    <row r="97" spans="1:9" ht="21.95" customHeight="1" x14ac:dyDescent="0.25">
      <c r="A97" s="26"/>
      <c r="B97" s="100" t="s">
        <v>58</v>
      </c>
      <c r="C97" s="68"/>
      <c r="D97" s="68">
        <f>SUM(D89:D96)</f>
        <v>115</v>
      </c>
      <c r="E97" s="68">
        <f>SUM(E89:E96)</f>
        <v>2</v>
      </c>
      <c r="F97" s="68">
        <f>SUM(F89:F96)</f>
        <v>41</v>
      </c>
      <c r="G97" s="68">
        <f>SUM(G89:G96)</f>
        <v>47</v>
      </c>
      <c r="H97" s="101">
        <f>SUM(H89:H96)</f>
        <v>26</v>
      </c>
      <c r="I97" s="334"/>
    </row>
    <row r="98" spans="1:9" ht="21.95" customHeight="1" x14ac:dyDescent="0.25">
      <c r="A98" s="26" t="s">
        <v>54</v>
      </c>
      <c r="B98" s="29" t="s">
        <v>35</v>
      </c>
      <c r="C98" s="9" t="s">
        <v>124</v>
      </c>
      <c r="D98" s="9">
        <v>30</v>
      </c>
      <c r="E98" s="9">
        <v>0</v>
      </c>
      <c r="F98" s="9">
        <v>19</v>
      </c>
      <c r="G98" s="9">
        <v>9</v>
      </c>
      <c r="H98" s="9">
        <v>2</v>
      </c>
    </row>
    <row r="99" spans="1:9" ht="21.95" customHeight="1" x14ac:dyDescent="0.25">
      <c r="A99" s="26" t="s">
        <v>54</v>
      </c>
      <c r="B99" s="29" t="s">
        <v>35</v>
      </c>
      <c r="C99" s="9" t="s">
        <v>4</v>
      </c>
      <c r="D99" s="9">
        <v>29</v>
      </c>
      <c r="E99" s="9">
        <v>1</v>
      </c>
      <c r="F99" s="9">
        <v>16</v>
      </c>
      <c r="G99" s="9">
        <v>7</v>
      </c>
      <c r="H99" s="9">
        <v>5</v>
      </c>
    </row>
    <row r="100" spans="1:9" ht="21.95" customHeight="1" x14ac:dyDescent="0.25">
      <c r="A100" s="26" t="s">
        <v>152</v>
      </c>
      <c r="B100" s="29" t="s">
        <v>35</v>
      </c>
      <c r="C100" s="9" t="s">
        <v>2</v>
      </c>
      <c r="D100" s="9">
        <v>29</v>
      </c>
      <c r="E100" s="9">
        <v>0</v>
      </c>
      <c r="F100" s="9">
        <v>16</v>
      </c>
      <c r="G100" s="9">
        <v>9</v>
      </c>
      <c r="H100" s="9">
        <v>4</v>
      </c>
    </row>
    <row r="101" spans="1:9" ht="21.95" customHeight="1" x14ac:dyDescent="0.25">
      <c r="A101" s="26" t="s">
        <v>152</v>
      </c>
      <c r="B101" s="29" t="s">
        <v>35</v>
      </c>
      <c r="C101" s="9" t="s">
        <v>3</v>
      </c>
      <c r="D101" s="9">
        <v>27</v>
      </c>
      <c r="E101" s="9">
        <v>0</v>
      </c>
      <c r="F101" s="9">
        <v>12</v>
      </c>
      <c r="G101" s="9">
        <v>11</v>
      </c>
      <c r="H101" s="9">
        <v>4</v>
      </c>
    </row>
    <row r="102" spans="1:9" ht="21.95" customHeight="1" x14ac:dyDescent="0.25">
      <c r="A102" s="25"/>
      <c r="B102" s="102" t="s">
        <v>35</v>
      </c>
      <c r="C102" s="70"/>
      <c r="D102" s="69">
        <f>SUM(D98:D101)</f>
        <v>115</v>
      </c>
      <c r="E102" s="69">
        <f>SUM(E98:E101)</f>
        <v>1</v>
      </c>
      <c r="F102" s="69">
        <f>SUM(F98:F101)</f>
        <v>63</v>
      </c>
      <c r="G102" s="69">
        <f>SUM(G98:G101)</f>
        <v>36</v>
      </c>
      <c r="H102" s="103">
        <f>SUM(H98:H101)</f>
        <v>15</v>
      </c>
      <c r="I102" s="334"/>
    </row>
    <row r="103" spans="1:9" ht="21.95" customHeight="1" x14ac:dyDescent="0.25">
      <c r="A103" s="26" t="s">
        <v>97</v>
      </c>
      <c r="B103" s="29" t="s">
        <v>22</v>
      </c>
      <c r="C103" s="9" t="s">
        <v>2</v>
      </c>
      <c r="D103" s="9">
        <v>29</v>
      </c>
      <c r="E103" s="9">
        <v>0</v>
      </c>
      <c r="F103" s="9">
        <v>0</v>
      </c>
      <c r="G103" s="9">
        <v>2</v>
      </c>
      <c r="H103" s="9">
        <v>22</v>
      </c>
    </row>
    <row r="104" spans="1:9" ht="21.95" customHeight="1" x14ac:dyDescent="0.25">
      <c r="A104" s="26" t="s">
        <v>97</v>
      </c>
      <c r="B104" s="29" t="s">
        <v>22</v>
      </c>
      <c r="C104" s="9" t="s">
        <v>3</v>
      </c>
      <c r="D104" s="9">
        <v>27</v>
      </c>
      <c r="E104" s="9">
        <v>0</v>
      </c>
      <c r="F104" s="9">
        <v>0</v>
      </c>
      <c r="G104" s="9">
        <v>8</v>
      </c>
      <c r="H104" s="9">
        <v>21</v>
      </c>
    </row>
    <row r="105" spans="1:9" ht="21.95" customHeight="1" x14ac:dyDescent="0.25">
      <c r="A105" s="26" t="s">
        <v>97</v>
      </c>
      <c r="B105" s="29" t="s">
        <v>22</v>
      </c>
      <c r="C105" s="9" t="s">
        <v>4</v>
      </c>
      <c r="D105" s="9">
        <v>29</v>
      </c>
      <c r="E105" s="9">
        <v>0</v>
      </c>
      <c r="F105" s="9">
        <v>1</v>
      </c>
      <c r="G105" s="9">
        <v>6</v>
      </c>
      <c r="H105" s="9">
        <v>22</v>
      </c>
    </row>
    <row r="106" spans="1:9" ht="21.95" customHeight="1" x14ac:dyDescent="0.25">
      <c r="A106" s="26" t="s">
        <v>97</v>
      </c>
      <c r="B106" s="29" t="s">
        <v>22</v>
      </c>
      <c r="C106" s="9" t="s">
        <v>124</v>
      </c>
      <c r="D106" s="9">
        <v>30</v>
      </c>
      <c r="E106" s="9">
        <v>0</v>
      </c>
      <c r="F106" s="9">
        <v>3</v>
      </c>
      <c r="G106" s="9">
        <v>8</v>
      </c>
      <c r="H106" s="9">
        <v>19</v>
      </c>
    </row>
    <row r="107" spans="1:9" ht="21.95" customHeight="1" x14ac:dyDescent="0.25">
      <c r="A107" s="25"/>
      <c r="B107" s="104" t="s">
        <v>22</v>
      </c>
      <c r="C107" s="71"/>
      <c r="D107" s="71">
        <f>SUM(D103:D106)</f>
        <v>115</v>
      </c>
      <c r="E107" s="71">
        <f>SUM(E103:E106)</f>
        <v>0</v>
      </c>
      <c r="F107" s="301">
        <f>SUM(F103:F106)</f>
        <v>4</v>
      </c>
      <c r="G107" s="301">
        <f>SUM(G103:G106)</f>
        <v>24</v>
      </c>
      <c r="H107" s="301">
        <f>SUM(H103:H106)</f>
        <v>84</v>
      </c>
      <c r="I107" s="9"/>
    </row>
    <row r="108" spans="1:9" ht="21.95" customHeight="1" x14ac:dyDescent="0.25">
      <c r="A108" s="26" t="s">
        <v>64</v>
      </c>
      <c r="B108" s="29" t="s">
        <v>66</v>
      </c>
      <c r="C108" s="9" t="s">
        <v>2</v>
      </c>
      <c r="D108" s="9">
        <v>29</v>
      </c>
      <c r="E108" s="9">
        <v>1</v>
      </c>
      <c r="F108" s="9">
        <v>13</v>
      </c>
      <c r="G108" s="9">
        <v>10</v>
      </c>
      <c r="H108" s="9">
        <v>5</v>
      </c>
    </row>
    <row r="109" spans="1:9" ht="21.95" customHeight="1" x14ac:dyDescent="0.25">
      <c r="A109" s="26" t="s">
        <v>64</v>
      </c>
      <c r="B109" s="29" t="s">
        <v>66</v>
      </c>
      <c r="C109" s="9" t="s">
        <v>3</v>
      </c>
      <c r="D109" s="9">
        <v>27</v>
      </c>
      <c r="E109" s="9">
        <v>0</v>
      </c>
      <c r="F109" s="9">
        <v>12</v>
      </c>
      <c r="G109" s="9">
        <v>7</v>
      </c>
      <c r="H109" s="9">
        <v>9</v>
      </c>
    </row>
    <row r="110" spans="1:9" ht="21.95" customHeight="1" x14ac:dyDescent="0.25">
      <c r="A110" s="26" t="s">
        <v>64</v>
      </c>
      <c r="B110" s="29" t="s">
        <v>66</v>
      </c>
      <c r="C110" s="9" t="s">
        <v>4</v>
      </c>
      <c r="D110" s="9">
        <v>29</v>
      </c>
      <c r="E110" s="9">
        <v>1</v>
      </c>
      <c r="F110" s="9">
        <v>14</v>
      </c>
      <c r="G110" s="9">
        <v>8</v>
      </c>
      <c r="H110" s="9">
        <v>6</v>
      </c>
    </row>
    <row r="111" spans="1:9" ht="21.95" customHeight="1" x14ac:dyDescent="0.25">
      <c r="A111" s="26" t="s">
        <v>64</v>
      </c>
      <c r="B111" s="29" t="s">
        <v>66</v>
      </c>
      <c r="C111" s="9" t="s">
        <v>124</v>
      </c>
      <c r="D111" s="9">
        <v>30</v>
      </c>
      <c r="E111" s="9">
        <v>3</v>
      </c>
      <c r="F111" s="9">
        <v>11</v>
      </c>
      <c r="G111" s="9">
        <v>12</v>
      </c>
      <c r="H111" s="9">
        <v>4</v>
      </c>
    </row>
    <row r="112" spans="1:9" ht="21.95" customHeight="1" x14ac:dyDescent="0.3">
      <c r="A112" s="73"/>
      <c r="B112" s="320" t="s">
        <v>66</v>
      </c>
      <c r="C112" s="321"/>
      <c r="D112" s="322">
        <f>SUM(D108:D111)</f>
        <v>115</v>
      </c>
      <c r="E112" s="322">
        <f>SUM(E108:E111)</f>
        <v>5</v>
      </c>
      <c r="F112" s="322">
        <f>SUM(F108:F111)</f>
        <v>50</v>
      </c>
      <c r="G112" s="322">
        <f>SUM(G108:G111)</f>
        <v>37</v>
      </c>
      <c r="H112" s="323">
        <f>SUM(H108:H111)</f>
        <v>24</v>
      </c>
      <c r="I112" s="336"/>
    </row>
    <row r="113" spans="1:9" ht="21.95" customHeight="1" x14ac:dyDescent="0.3">
      <c r="A113" s="328"/>
      <c r="B113" s="329"/>
      <c r="C113" s="330"/>
      <c r="D113" s="331"/>
      <c r="E113" s="331"/>
      <c r="F113" s="331"/>
      <c r="G113" s="331"/>
      <c r="H113" s="332"/>
      <c r="I113" s="333"/>
    </row>
    <row r="114" spans="1:9" ht="23.25" x14ac:dyDescent="0.35">
      <c r="B114" s="324" t="s">
        <v>104</v>
      </c>
      <c r="C114" s="325"/>
      <c r="D114" s="327"/>
      <c r="E114" s="327">
        <f>E7+E16+E21+E31+E36+E41+E50+E55+E60+E65+E74+E83+E88+E97+E102+E107+E112</f>
        <v>27</v>
      </c>
      <c r="F114" s="327">
        <f>F7+F16+F21+F31+F36+F41+F50+F55+F60+F65+F74+F83+F88+F97+F102+F107+F112</f>
        <v>481</v>
      </c>
      <c r="G114" s="327">
        <f>G7+G16+G21+G31+G36+G41+G50+G55+G60+G65+G74+G83+G88+G97+G102+G107+G112</f>
        <v>728</v>
      </c>
      <c r="H114" s="327">
        <f>H7+H16+H21+H31+H36+H41+H50+H55+H60+H65+H74+H83+H88+H97+H102+H107+H112</f>
        <v>760</v>
      </c>
      <c r="I114" s="389"/>
    </row>
    <row r="115" spans="1:9" ht="23.25" x14ac:dyDescent="0.35">
      <c r="E115" s="326" t="s">
        <v>93</v>
      </c>
      <c r="F115" s="326" t="s">
        <v>94</v>
      </c>
      <c r="G115" s="326" t="s">
        <v>95</v>
      </c>
      <c r="H115" s="326" t="s">
        <v>96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3603-F700-4128-BFCB-0C244CDCD024}">
  <dimension ref="A1:T114"/>
  <sheetViews>
    <sheetView topLeftCell="A106" zoomScaleNormal="100" workbookViewId="0">
      <selection activeCell="A104" sqref="A104"/>
    </sheetView>
  </sheetViews>
  <sheetFormatPr defaultColWidth="9.140625" defaultRowHeight="18" x14ac:dyDescent="0.25"/>
  <cols>
    <col min="1" max="1" width="36.85546875" style="150" customWidth="1"/>
    <col min="2" max="2" width="48.5703125" style="150" customWidth="1"/>
    <col min="3" max="3" width="21.28515625" style="150" customWidth="1"/>
    <col min="4" max="4" width="15.85546875" style="150" customWidth="1"/>
    <col min="5" max="5" width="12.140625" style="150" customWidth="1"/>
    <col min="6" max="6" width="11.28515625" style="150" customWidth="1"/>
    <col min="7" max="7" width="10.28515625" style="150" customWidth="1"/>
    <col min="8" max="10" width="9.140625" style="150"/>
    <col min="11" max="11" width="8.7109375" style="150" customWidth="1"/>
    <col min="12" max="20" width="9.140625" style="150"/>
    <col min="21" max="21" width="41.28515625" style="150" customWidth="1"/>
    <col min="22" max="16384" width="9.140625" style="150"/>
  </cols>
  <sheetData>
    <row r="1" spans="1:20" ht="24" thickBot="1" x14ac:dyDescent="0.4">
      <c r="A1" s="412" t="s">
        <v>165</v>
      </c>
      <c r="B1" s="413"/>
      <c r="C1" s="413"/>
      <c r="D1" s="414" t="s">
        <v>170</v>
      </c>
      <c r="E1" s="414"/>
      <c r="F1" s="414"/>
      <c r="G1" s="414"/>
      <c r="H1" s="414"/>
    </row>
    <row r="2" spans="1:20" ht="32.25" thickBot="1" x14ac:dyDescent="0.3">
      <c r="A2" s="159" t="s">
        <v>98</v>
      </c>
      <c r="B2" s="160" t="s">
        <v>99</v>
      </c>
      <c r="C2" s="161" t="s">
        <v>91</v>
      </c>
      <c r="D2" s="161" t="s">
        <v>92</v>
      </c>
      <c r="E2" s="52" t="s">
        <v>100</v>
      </c>
      <c r="F2" s="52" t="s">
        <v>101</v>
      </c>
      <c r="G2" s="52" t="s">
        <v>102</v>
      </c>
      <c r="H2" s="53" t="s">
        <v>103</v>
      </c>
    </row>
    <row r="3" spans="1:20" ht="18.75" thickBot="1" x14ac:dyDescent="0.3">
      <c r="A3" s="2" t="s">
        <v>79</v>
      </c>
      <c r="B3" s="162" t="s">
        <v>44</v>
      </c>
      <c r="C3" s="1" t="s">
        <v>32</v>
      </c>
      <c r="D3" s="1">
        <v>26</v>
      </c>
      <c r="E3" s="1">
        <v>0</v>
      </c>
      <c r="F3" s="1">
        <v>7</v>
      </c>
      <c r="G3" s="1">
        <v>13</v>
      </c>
      <c r="H3" s="163">
        <v>6</v>
      </c>
      <c r="P3" s="415"/>
      <c r="Q3" s="415"/>
      <c r="R3" s="415"/>
      <c r="S3" s="415"/>
      <c r="T3" s="151"/>
    </row>
    <row r="4" spans="1:20" ht="18.75" thickBot="1" x14ac:dyDescent="0.3">
      <c r="A4" s="2" t="s">
        <v>79</v>
      </c>
      <c r="B4" s="162" t="s">
        <v>44</v>
      </c>
      <c r="C4" s="1" t="s">
        <v>36</v>
      </c>
      <c r="D4" s="1">
        <v>24</v>
      </c>
      <c r="E4" s="1">
        <v>0</v>
      </c>
      <c r="F4" s="1">
        <v>8</v>
      </c>
      <c r="G4" s="1">
        <v>14</v>
      </c>
      <c r="H4" s="163">
        <v>2</v>
      </c>
      <c r="P4" s="152"/>
      <c r="Q4" s="152"/>
      <c r="R4" s="152"/>
      <c r="S4" s="153"/>
      <c r="T4" s="154"/>
    </row>
    <row r="5" spans="1:20" ht="18.75" thickBot="1" x14ac:dyDescent="0.3">
      <c r="A5" s="5" t="s">
        <v>79</v>
      </c>
      <c r="B5" s="164" t="s">
        <v>44</v>
      </c>
      <c r="C5" s="54" t="s">
        <v>37</v>
      </c>
      <c r="D5" s="54">
        <v>26</v>
      </c>
      <c r="E5" s="54">
        <v>0</v>
      </c>
      <c r="F5" s="54">
        <v>6</v>
      </c>
      <c r="G5" s="54">
        <v>17</v>
      </c>
      <c r="H5" s="165">
        <v>3</v>
      </c>
      <c r="P5" s="149"/>
      <c r="Q5" s="149"/>
      <c r="R5" s="149"/>
      <c r="S5" s="149"/>
      <c r="T5" s="155"/>
    </row>
    <row r="6" spans="1:20" ht="18.75" thickBot="1" x14ac:dyDescent="0.3">
      <c r="A6" s="5"/>
      <c r="B6" s="167"/>
      <c r="C6" s="109"/>
      <c r="D6" s="109"/>
      <c r="E6" s="109"/>
      <c r="F6" s="109"/>
      <c r="G6" s="109"/>
      <c r="H6" s="166"/>
      <c r="P6" s="156"/>
      <c r="Q6" s="156"/>
      <c r="R6" s="156"/>
      <c r="S6" s="156"/>
      <c r="T6" s="157"/>
    </row>
    <row r="7" spans="1:20" ht="18.75" thickBot="1" x14ac:dyDescent="0.3">
      <c r="A7" s="5"/>
      <c r="B7" s="111" t="s">
        <v>44</v>
      </c>
      <c r="C7" s="112"/>
      <c r="D7" s="112">
        <f>SUM(D3:D6)</f>
        <v>76</v>
      </c>
      <c r="E7" s="112">
        <f>SUM(E3:E6)</f>
        <v>0</v>
      </c>
      <c r="F7" s="112">
        <f>SUM(F3:F6)</f>
        <v>21</v>
      </c>
      <c r="G7" s="112">
        <f>SUM(G3:G6)</f>
        <v>44</v>
      </c>
      <c r="H7" s="113">
        <f>SUM(H3:H6)</f>
        <v>11</v>
      </c>
    </row>
    <row r="8" spans="1:20" ht="18.75" thickBot="1" x14ac:dyDescent="0.3">
      <c r="A8" s="2" t="s">
        <v>26</v>
      </c>
      <c r="B8" s="168" t="s">
        <v>15</v>
      </c>
      <c r="C8" s="110" t="s">
        <v>37</v>
      </c>
      <c r="D8" s="110">
        <v>12</v>
      </c>
      <c r="E8" s="110">
        <v>0</v>
      </c>
      <c r="F8" s="110">
        <v>3</v>
      </c>
      <c r="G8" s="110">
        <v>7</v>
      </c>
      <c r="H8" s="169">
        <v>2</v>
      </c>
    </row>
    <row r="9" spans="1:20" ht="18.75" thickBot="1" x14ac:dyDescent="0.3">
      <c r="A9" s="2" t="s">
        <v>60</v>
      </c>
      <c r="B9" s="162" t="s">
        <v>15</v>
      </c>
      <c r="C9" s="1" t="s">
        <v>32</v>
      </c>
      <c r="D9" s="1">
        <v>13</v>
      </c>
      <c r="E9" s="1">
        <v>0</v>
      </c>
      <c r="F9" s="1">
        <v>1</v>
      </c>
      <c r="G9" s="1">
        <v>4</v>
      </c>
      <c r="H9" s="163">
        <v>8</v>
      </c>
    </row>
    <row r="10" spans="1:20" ht="18.75" thickBot="1" x14ac:dyDescent="0.3">
      <c r="A10" s="2" t="s">
        <v>60</v>
      </c>
      <c r="B10" s="162" t="s">
        <v>15</v>
      </c>
      <c r="C10" s="1" t="s">
        <v>36</v>
      </c>
      <c r="D10" s="1">
        <v>12</v>
      </c>
      <c r="E10" s="1">
        <v>0</v>
      </c>
      <c r="F10" s="1">
        <v>2</v>
      </c>
      <c r="G10" s="1">
        <v>3</v>
      </c>
      <c r="H10" s="163">
        <v>7</v>
      </c>
    </row>
    <row r="11" spans="1:20" ht="18.75" thickBot="1" x14ac:dyDescent="0.3">
      <c r="A11" s="2" t="s">
        <v>143</v>
      </c>
      <c r="B11" s="162" t="s">
        <v>15</v>
      </c>
      <c r="C11" s="1" t="s">
        <v>32</v>
      </c>
      <c r="D11" s="1">
        <v>13</v>
      </c>
      <c r="E11" s="1">
        <v>0</v>
      </c>
      <c r="F11" s="1">
        <v>3</v>
      </c>
      <c r="G11" s="1">
        <v>7</v>
      </c>
      <c r="H11" s="163">
        <v>3</v>
      </c>
    </row>
    <row r="12" spans="1:20" ht="18.75" thickBot="1" x14ac:dyDescent="0.3">
      <c r="A12" s="2" t="s">
        <v>60</v>
      </c>
      <c r="B12" s="162" t="s">
        <v>15</v>
      </c>
      <c r="C12" s="1" t="s">
        <v>37</v>
      </c>
      <c r="D12" s="1">
        <v>14</v>
      </c>
      <c r="E12" s="1">
        <v>0</v>
      </c>
      <c r="F12" s="1">
        <v>4</v>
      </c>
      <c r="G12" s="1">
        <v>7</v>
      </c>
      <c r="H12" s="163">
        <v>3</v>
      </c>
    </row>
    <row r="13" spans="1:20" ht="18.75" thickBot="1" x14ac:dyDescent="0.3">
      <c r="A13" s="2" t="s">
        <v>158</v>
      </c>
      <c r="B13" s="162" t="s">
        <v>15</v>
      </c>
      <c r="C13" s="1" t="s">
        <v>36</v>
      </c>
      <c r="D13" s="1">
        <v>12</v>
      </c>
      <c r="E13" s="1">
        <v>0</v>
      </c>
      <c r="F13" s="1">
        <v>5</v>
      </c>
      <c r="G13" s="1">
        <v>3</v>
      </c>
      <c r="H13" s="163">
        <v>4</v>
      </c>
    </row>
    <row r="14" spans="1:20" ht="18.75" thickBot="1" x14ac:dyDescent="0.3">
      <c r="A14" s="2"/>
      <c r="B14" s="162"/>
      <c r="C14" s="1"/>
      <c r="D14" s="1"/>
      <c r="E14" s="1"/>
      <c r="F14" s="1"/>
      <c r="G14" s="1"/>
      <c r="H14" s="163"/>
    </row>
    <row r="15" spans="1:20" ht="18.75" thickBot="1" x14ac:dyDescent="0.3">
      <c r="A15" s="2"/>
      <c r="B15" s="170"/>
      <c r="C15" s="3"/>
      <c r="D15" s="3"/>
      <c r="E15" s="3"/>
      <c r="F15" s="3"/>
      <c r="G15" s="3"/>
      <c r="H15" s="171"/>
    </row>
    <row r="16" spans="1:20" ht="18.75" thickBot="1" x14ac:dyDescent="0.3">
      <c r="A16" s="2"/>
      <c r="B16" s="174" t="s">
        <v>15</v>
      </c>
      <c r="C16" s="175"/>
      <c r="D16" s="175">
        <f>SUM(D8:D15)</f>
        <v>76</v>
      </c>
      <c r="E16" s="175">
        <f>SUM(E8:E15)</f>
        <v>0</v>
      </c>
      <c r="F16" s="175">
        <f>SUM(F8:F15)</f>
        <v>18</v>
      </c>
      <c r="G16" s="175">
        <f>SUM(G8:G15)</f>
        <v>31</v>
      </c>
      <c r="H16" s="176">
        <f>SUM(H8:H15)</f>
        <v>27</v>
      </c>
    </row>
    <row r="17" spans="1:15" ht="18.75" thickBot="1" x14ac:dyDescent="0.3">
      <c r="A17" s="2" t="s">
        <v>137</v>
      </c>
      <c r="B17" s="168" t="s">
        <v>29</v>
      </c>
      <c r="C17" s="110" t="s">
        <v>32</v>
      </c>
      <c r="D17" s="110">
        <v>26</v>
      </c>
      <c r="E17" s="110">
        <v>2</v>
      </c>
      <c r="F17" s="110">
        <v>7</v>
      </c>
      <c r="G17" s="110">
        <v>13</v>
      </c>
      <c r="H17" s="169">
        <v>4</v>
      </c>
    </row>
    <row r="18" spans="1:15" ht="18.75" thickBot="1" x14ac:dyDescent="0.3">
      <c r="A18" s="2" t="s">
        <v>137</v>
      </c>
      <c r="B18" s="162" t="s">
        <v>29</v>
      </c>
      <c r="C18" s="1" t="s">
        <v>36</v>
      </c>
      <c r="D18" s="1">
        <v>24</v>
      </c>
      <c r="E18" s="1">
        <v>0</v>
      </c>
      <c r="F18" s="1">
        <v>11</v>
      </c>
      <c r="G18" s="1">
        <v>11</v>
      </c>
      <c r="H18" s="163">
        <v>2</v>
      </c>
    </row>
    <row r="19" spans="1:15" ht="18.75" thickBot="1" x14ac:dyDescent="0.3">
      <c r="A19" s="2" t="s">
        <v>137</v>
      </c>
      <c r="B19" s="162" t="s">
        <v>29</v>
      </c>
      <c r="C19" s="1" t="s">
        <v>37</v>
      </c>
      <c r="D19" s="1">
        <v>26</v>
      </c>
      <c r="E19" s="1">
        <v>0</v>
      </c>
      <c r="F19" s="1">
        <v>2</v>
      </c>
      <c r="G19" s="1">
        <v>14</v>
      </c>
      <c r="H19" s="163">
        <v>6</v>
      </c>
      <c r="K19" s="151"/>
      <c r="L19" s="152"/>
      <c r="M19" s="152"/>
      <c r="N19" s="152"/>
      <c r="O19" s="153"/>
    </row>
    <row r="20" spans="1:15" ht="18.75" thickBot="1" x14ac:dyDescent="0.3">
      <c r="A20" s="2"/>
      <c r="B20" s="170"/>
      <c r="C20" s="3"/>
      <c r="D20" s="3"/>
      <c r="E20" s="3"/>
      <c r="F20" s="3"/>
      <c r="G20" s="3"/>
      <c r="H20" s="171"/>
      <c r="K20" s="147"/>
      <c r="L20" s="147"/>
      <c r="M20" s="147"/>
      <c r="N20" s="147"/>
      <c r="O20" s="147"/>
    </row>
    <row r="21" spans="1:15" ht="18.75" thickBot="1" x14ac:dyDescent="0.3">
      <c r="A21" s="5"/>
      <c r="B21" s="117" t="s">
        <v>29</v>
      </c>
      <c r="C21" s="177"/>
      <c r="D21" s="177">
        <f>SUM(D17:D20)</f>
        <v>76</v>
      </c>
      <c r="E21" s="177">
        <f>SUM(E17:E20)</f>
        <v>2</v>
      </c>
      <c r="F21" s="177">
        <f>SUM(F17:F20)</f>
        <v>20</v>
      </c>
      <c r="G21" s="177">
        <f>SUM(G17:G20)</f>
        <v>38</v>
      </c>
      <c r="H21" s="178">
        <f>SUM(H17:H20)</f>
        <v>12</v>
      </c>
      <c r="K21" s="148"/>
      <c r="L21" s="148"/>
      <c r="M21" s="148"/>
      <c r="N21" s="148"/>
      <c r="O21" s="148"/>
    </row>
    <row r="22" spans="1:15" ht="18.75" thickBot="1" x14ac:dyDescent="0.3">
      <c r="A22" s="2" t="s">
        <v>84</v>
      </c>
      <c r="B22" s="168" t="s">
        <v>51</v>
      </c>
      <c r="C22" s="110" t="s">
        <v>32</v>
      </c>
      <c r="D22" s="110">
        <v>26</v>
      </c>
      <c r="E22" s="110">
        <v>0</v>
      </c>
      <c r="F22" s="110">
        <v>5</v>
      </c>
      <c r="G22" s="110">
        <v>8</v>
      </c>
      <c r="H22" s="169">
        <v>9</v>
      </c>
      <c r="I22" s="158"/>
      <c r="K22" s="147"/>
      <c r="L22" s="147"/>
      <c r="M22" s="147"/>
      <c r="N22" s="147"/>
      <c r="O22" s="147"/>
    </row>
    <row r="23" spans="1:15" ht="18.75" thickBot="1" x14ac:dyDescent="0.3">
      <c r="A23" s="2" t="s">
        <v>84</v>
      </c>
      <c r="B23" s="162" t="s">
        <v>51</v>
      </c>
      <c r="C23" s="1" t="s">
        <v>36</v>
      </c>
      <c r="D23" s="1">
        <v>24</v>
      </c>
      <c r="E23" s="1">
        <v>0</v>
      </c>
      <c r="F23" s="1">
        <v>5</v>
      </c>
      <c r="G23" s="1">
        <v>7</v>
      </c>
      <c r="H23" s="163">
        <v>7</v>
      </c>
      <c r="I23" s="158"/>
      <c r="K23" s="148"/>
      <c r="L23" s="148"/>
      <c r="M23" s="148"/>
      <c r="N23" s="148"/>
      <c r="O23" s="148"/>
    </row>
    <row r="24" spans="1:15" ht="18.75" thickBot="1" x14ac:dyDescent="0.3">
      <c r="A24" s="2" t="s">
        <v>84</v>
      </c>
      <c r="B24" s="162" t="s">
        <v>51</v>
      </c>
      <c r="C24" s="1" t="s">
        <v>37</v>
      </c>
      <c r="D24" s="1">
        <v>26</v>
      </c>
      <c r="E24" s="1">
        <v>0</v>
      </c>
      <c r="F24" s="1">
        <v>2</v>
      </c>
      <c r="G24" s="1">
        <v>14</v>
      </c>
      <c r="H24" s="163">
        <v>6</v>
      </c>
      <c r="I24" s="158"/>
      <c r="K24" s="148"/>
      <c r="L24" s="148"/>
      <c r="M24" s="148"/>
      <c r="N24" s="148"/>
      <c r="O24" s="148"/>
    </row>
    <row r="25" spans="1:15" ht="18.75" thickBot="1" x14ac:dyDescent="0.3">
      <c r="A25" s="2"/>
      <c r="B25" s="170"/>
      <c r="C25" s="3"/>
      <c r="D25" s="3"/>
      <c r="E25" s="3"/>
      <c r="F25" s="3"/>
      <c r="G25" s="3"/>
      <c r="H25" s="171"/>
      <c r="K25" s="148"/>
      <c r="L25" s="148"/>
      <c r="M25" s="148"/>
      <c r="N25" s="148"/>
      <c r="O25" s="148"/>
    </row>
    <row r="26" spans="1:15" ht="18.75" thickBot="1" x14ac:dyDescent="0.3">
      <c r="A26" s="2"/>
      <c r="B26" s="106" t="s">
        <v>51</v>
      </c>
      <c r="C26" s="107"/>
      <c r="D26" s="107">
        <f>SUM(D22:D25)</f>
        <v>76</v>
      </c>
      <c r="E26" s="107">
        <f>SUM(E22:E25)</f>
        <v>0</v>
      </c>
      <c r="F26" s="107">
        <f>SUM(F22:F25)</f>
        <v>12</v>
      </c>
      <c r="G26" s="107">
        <f>SUM(G22:G25)</f>
        <v>29</v>
      </c>
      <c r="H26" s="108">
        <f>SUM(H22:H25)</f>
        <v>22</v>
      </c>
      <c r="K26" s="148"/>
      <c r="L26" s="148"/>
      <c r="M26" s="148"/>
      <c r="N26" s="148"/>
      <c r="O26" s="148"/>
    </row>
    <row r="27" spans="1:15" ht="18.75" thickBot="1" x14ac:dyDescent="0.3">
      <c r="A27" s="2" t="s">
        <v>154</v>
      </c>
      <c r="B27" s="168" t="s">
        <v>57</v>
      </c>
      <c r="C27" s="110" t="s">
        <v>32</v>
      </c>
      <c r="D27" s="110">
        <v>26</v>
      </c>
      <c r="E27" s="110">
        <v>0</v>
      </c>
      <c r="F27" s="110">
        <v>2</v>
      </c>
      <c r="G27" s="110">
        <v>12</v>
      </c>
      <c r="H27" s="169">
        <v>12</v>
      </c>
      <c r="K27" s="148"/>
      <c r="L27" s="148"/>
      <c r="M27" s="148"/>
      <c r="N27" s="148"/>
      <c r="O27" s="148"/>
    </row>
    <row r="28" spans="1:15" ht="18.75" thickBot="1" x14ac:dyDescent="0.3">
      <c r="A28" s="2" t="s">
        <v>154</v>
      </c>
      <c r="B28" s="162" t="s">
        <v>57</v>
      </c>
      <c r="C28" s="1" t="s">
        <v>36</v>
      </c>
      <c r="D28" s="1">
        <v>24</v>
      </c>
      <c r="E28" s="1">
        <v>0</v>
      </c>
      <c r="F28" s="1">
        <v>6</v>
      </c>
      <c r="G28" s="1">
        <v>12</v>
      </c>
      <c r="H28" s="163">
        <v>6</v>
      </c>
      <c r="K28" s="148"/>
      <c r="L28" s="148"/>
      <c r="M28" s="148"/>
      <c r="N28" s="148"/>
      <c r="O28" s="148"/>
    </row>
    <row r="29" spans="1:15" ht="18.75" thickBot="1" x14ac:dyDescent="0.3">
      <c r="A29" s="2" t="s">
        <v>154</v>
      </c>
      <c r="B29" s="162" t="s">
        <v>57</v>
      </c>
      <c r="C29" s="1" t="s">
        <v>37</v>
      </c>
      <c r="D29" s="1">
        <v>26</v>
      </c>
      <c r="E29" s="1">
        <v>0</v>
      </c>
      <c r="F29" s="1">
        <v>2</v>
      </c>
      <c r="G29" s="1">
        <v>19</v>
      </c>
      <c r="H29" s="163">
        <v>5</v>
      </c>
      <c r="K29" s="148"/>
      <c r="L29" s="148"/>
      <c r="M29" s="148"/>
      <c r="N29" s="148"/>
      <c r="O29" s="148"/>
    </row>
    <row r="30" spans="1:15" ht="18.75" thickBot="1" x14ac:dyDescent="0.3">
      <c r="A30" s="2"/>
      <c r="B30" s="170"/>
      <c r="C30" s="3"/>
      <c r="D30" s="3"/>
      <c r="E30" s="3"/>
      <c r="F30" s="3"/>
      <c r="G30" s="3"/>
      <c r="H30" s="171"/>
      <c r="K30" s="148"/>
      <c r="L30" s="148"/>
      <c r="M30" s="148"/>
      <c r="N30" s="148"/>
      <c r="O30" s="148"/>
    </row>
    <row r="31" spans="1:15" ht="18.75" thickBot="1" x14ac:dyDescent="0.3">
      <c r="A31" s="2"/>
      <c r="B31" s="179" t="s">
        <v>57</v>
      </c>
      <c r="C31" s="180"/>
      <c r="D31" s="180">
        <f>SUM(D27:D30)</f>
        <v>76</v>
      </c>
      <c r="E31" s="180">
        <f>SUM(E27:E30)</f>
        <v>0</v>
      </c>
      <c r="F31" s="180">
        <f>SUM(F27:F30)</f>
        <v>10</v>
      </c>
      <c r="G31" s="180">
        <f>SUM(G27:G30)</f>
        <v>43</v>
      </c>
      <c r="H31" s="181">
        <f>SUM(H27:H30)</f>
        <v>23</v>
      </c>
      <c r="K31" s="147"/>
      <c r="L31" s="147"/>
      <c r="M31" s="147"/>
      <c r="N31" s="147"/>
      <c r="O31" s="147"/>
    </row>
    <row r="32" spans="1:15" ht="18.75" thickBot="1" x14ac:dyDescent="0.3">
      <c r="A32" s="2" t="s">
        <v>79</v>
      </c>
      <c r="B32" s="168" t="s">
        <v>45</v>
      </c>
      <c r="C32" s="110" t="s">
        <v>32</v>
      </c>
      <c r="D32" s="110">
        <v>26</v>
      </c>
      <c r="E32" s="110">
        <v>0</v>
      </c>
      <c r="F32" s="110">
        <v>6</v>
      </c>
      <c r="G32" s="110">
        <v>14</v>
      </c>
      <c r="H32" s="169">
        <v>6</v>
      </c>
      <c r="I32" s="158"/>
      <c r="K32" s="147"/>
      <c r="L32" s="147"/>
      <c r="M32" s="147"/>
      <c r="N32" s="147"/>
      <c r="O32" s="147"/>
    </row>
    <row r="33" spans="1:15" ht="18.75" thickBot="1" x14ac:dyDescent="0.3">
      <c r="A33" s="2" t="s">
        <v>79</v>
      </c>
      <c r="B33" s="162" t="s">
        <v>45</v>
      </c>
      <c r="C33" s="1" t="s">
        <v>36</v>
      </c>
      <c r="D33" s="1">
        <v>24</v>
      </c>
      <c r="E33" s="1">
        <v>0</v>
      </c>
      <c r="F33" s="1">
        <v>6</v>
      </c>
      <c r="G33" s="1">
        <v>15</v>
      </c>
      <c r="H33" s="163">
        <v>3</v>
      </c>
      <c r="K33" s="147"/>
      <c r="L33" s="147"/>
      <c r="M33" s="147"/>
      <c r="N33" s="147"/>
      <c r="O33" s="147"/>
    </row>
    <row r="34" spans="1:15" ht="18.75" thickBot="1" x14ac:dyDescent="0.3">
      <c r="A34" s="2" t="s">
        <v>79</v>
      </c>
      <c r="B34" s="162" t="s">
        <v>45</v>
      </c>
      <c r="C34" s="1" t="s">
        <v>37</v>
      </c>
      <c r="D34" s="1">
        <v>26</v>
      </c>
      <c r="E34" s="1">
        <v>0</v>
      </c>
      <c r="F34" s="1">
        <v>6</v>
      </c>
      <c r="G34" s="1">
        <v>15</v>
      </c>
      <c r="H34" s="163">
        <v>5</v>
      </c>
      <c r="K34" s="148"/>
      <c r="L34" s="148"/>
      <c r="M34" s="148"/>
      <c r="N34" s="148"/>
      <c r="O34" s="148"/>
    </row>
    <row r="35" spans="1:15" ht="18.75" thickBot="1" x14ac:dyDescent="0.3">
      <c r="A35" s="2"/>
      <c r="B35" s="170"/>
      <c r="C35" s="3"/>
      <c r="D35" s="3"/>
      <c r="E35" s="3"/>
      <c r="F35" s="3"/>
      <c r="G35" s="3"/>
      <c r="H35" s="171"/>
      <c r="K35" s="148"/>
      <c r="L35" s="148"/>
      <c r="M35" s="148"/>
      <c r="N35" s="148"/>
      <c r="O35" s="148"/>
    </row>
    <row r="36" spans="1:15" ht="18.75" thickBot="1" x14ac:dyDescent="0.3">
      <c r="A36" s="2"/>
      <c r="B36" s="182" t="s">
        <v>45</v>
      </c>
      <c r="C36" s="183"/>
      <c r="D36" s="183">
        <f>SUM(D32:D35)</f>
        <v>76</v>
      </c>
      <c r="E36" s="183">
        <f>SUM(E32:E35)</f>
        <v>0</v>
      </c>
      <c r="F36" s="183">
        <f>SUM(F32:F35)</f>
        <v>18</v>
      </c>
      <c r="G36" s="183">
        <f>SUM(G32:G35)</f>
        <v>44</v>
      </c>
      <c r="H36" s="184">
        <f>SUM(H32:H35)</f>
        <v>14</v>
      </c>
      <c r="K36" s="147"/>
      <c r="L36" s="147"/>
      <c r="M36" s="147"/>
      <c r="N36" s="147"/>
      <c r="O36" s="147"/>
    </row>
    <row r="37" spans="1:15" ht="18.75" thickBot="1" x14ac:dyDescent="0.3">
      <c r="A37" s="5" t="s">
        <v>87</v>
      </c>
      <c r="B37" s="172" t="s">
        <v>39</v>
      </c>
      <c r="C37" s="105" t="s">
        <v>32</v>
      </c>
      <c r="D37" s="105">
        <v>26</v>
      </c>
      <c r="E37" s="105">
        <v>0</v>
      </c>
      <c r="F37" s="105">
        <v>2</v>
      </c>
      <c r="G37" s="105">
        <v>15</v>
      </c>
      <c r="H37" s="173">
        <v>9</v>
      </c>
      <c r="I37" s="158"/>
      <c r="K37" s="148"/>
      <c r="L37" s="148"/>
      <c r="M37" s="148"/>
      <c r="N37" s="148"/>
      <c r="O37" s="148"/>
    </row>
    <row r="38" spans="1:15" ht="18.75" thickBot="1" x14ac:dyDescent="0.3">
      <c r="A38" s="2" t="s">
        <v>87</v>
      </c>
      <c r="B38" s="162" t="s">
        <v>39</v>
      </c>
      <c r="C38" s="1" t="s">
        <v>36</v>
      </c>
      <c r="D38" s="1">
        <v>24</v>
      </c>
      <c r="E38" s="1">
        <v>0</v>
      </c>
      <c r="F38" s="1">
        <v>4</v>
      </c>
      <c r="G38" s="1">
        <v>10</v>
      </c>
      <c r="H38" s="163">
        <v>10</v>
      </c>
      <c r="K38" s="147"/>
      <c r="L38" s="147"/>
      <c r="M38" s="147"/>
      <c r="N38" s="147"/>
      <c r="O38" s="147"/>
    </row>
    <row r="39" spans="1:15" ht="18.75" thickBot="1" x14ac:dyDescent="0.3">
      <c r="A39" s="5" t="s">
        <v>87</v>
      </c>
      <c r="B39" s="164" t="s">
        <v>39</v>
      </c>
      <c r="C39" s="54" t="s">
        <v>37</v>
      </c>
      <c r="D39" s="54">
        <v>26</v>
      </c>
      <c r="E39" s="54">
        <v>0</v>
      </c>
      <c r="F39" s="54">
        <v>6</v>
      </c>
      <c r="G39" s="54">
        <v>12</v>
      </c>
      <c r="H39" s="165">
        <v>8</v>
      </c>
    </row>
    <row r="40" spans="1:15" ht="18.75" thickBot="1" x14ac:dyDescent="0.3">
      <c r="A40" s="2"/>
      <c r="B40" s="170"/>
      <c r="C40" s="3"/>
      <c r="D40" s="3"/>
      <c r="E40" s="3"/>
      <c r="F40" s="3"/>
      <c r="G40" s="3"/>
      <c r="H40" s="171"/>
    </row>
    <row r="41" spans="1:15" ht="18.75" thickBot="1" x14ac:dyDescent="0.3">
      <c r="A41" s="2"/>
      <c r="B41" s="185" t="s">
        <v>39</v>
      </c>
      <c r="C41" s="186"/>
      <c r="D41" s="186">
        <f>SUM(D37:D40)</f>
        <v>76</v>
      </c>
      <c r="E41" s="186">
        <f>SUM(E37:E40)</f>
        <v>0</v>
      </c>
      <c r="F41" s="186">
        <f>SUM(F37:F40)</f>
        <v>12</v>
      </c>
      <c r="G41" s="186">
        <f>SUM(G37:G40)</f>
        <v>37</v>
      </c>
      <c r="H41" s="187">
        <f>SUM(H37:H40)</f>
        <v>27</v>
      </c>
    </row>
    <row r="42" spans="1:15" ht="18.75" thickBot="1" x14ac:dyDescent="0.3">
      <c r="A42" s="2" t="s">
        <v>131</v>
      </c>
      <c r="B42" s="168" t="s">
        <v>41</v>
      </c>
      <c r="C42" s="110" t="s">
        <v>32</v>
      </c>
      <c r="D42" s="110">
        <v>26</v>
      </c>
      <c r="E42" s="110">
        <v>0</v>
      </c>
      <c r="F42" s="110">
        <v>3</v>
      </c>
      <c r="G42" s="110">
        <v>9</v>
      </c>
      <c r="H42" s="169">
        <v>14</v>
      </c>
    </row>
    <row r="43" spans="1:15" ht="18.75" thickBot="1" x14ac:dyDescent="0.3">
      <c r="A43" s="2" t="s">
        <v>131</v>
      </c>
      <c r="B43" s="162" t="s">
        <v>41</v>
      </c>
      <c r="C43" s="1" t="s">
        <v>36</v>
      </c>
      <c r="D43" s="1">
        <v>12</v>
      </c>
      <c r="E43" s="1">
        <v>0</v>
      </c>
      <c r="F43" s="1">
        <v>2</v>
      </c>
      <c r="G43" s="1">
        <v>7</v>
      </c>
      <c r="H43" s="163">
        <v>3</v>
      </c>
    </row>
    <row r="44" spans="1:15" ht="18.75" thickBot="1" x14ac:dyDescent="0.3">
      <c r="A44" s="2" t="s">
        <v>131</v>
      </c>
      <c r="B44" s="162" t="s">
        <v>41</v>
      </c>
      <c r="C44" s="1" t="s">
        <v>37</v>
      </c>
      <c r="D44" s="1">
        <v>12</v>
      </c>
      <c r="E44" s="1">
        <v>0</v>
      </c>
      <c r="F44" s="1">
        <v>3</v>
      </c>
      <c r="G44" s="1">
        <v>5</v>
      </c>
      <c r="H44" s="163">
        <v>4</v>
      </c>
    </row>
    <row r="45" spans="1:15" ht="18.75" thickBot="1" x14ac:dyDescent="0.3">
      <c r="A45" s="2" t="s">
        <v>150</v>
      </c>
      <c r="B45" s="168" t="s">
        <v>41</v>
      </c>
      <c r="C45" s="110" t="s">
        <v>36</v>
      </c>
      <c r="D45" s="110">
        <v>10</v>
      </c>
      <c r="E45" s="110">
        <v>0</v>
      </c>
      <c r="F45" s="110">
        <v>0</v>
      </c>
      <c r="G45" s="110">
        <v>1</v>
      </c>
      <c r="H45" s="169">
        <v>9</v>
      </c>
    </row>
    <row r="46" spans="1:15" ht="18.75" thickBot="1" x14ac:dyDescent="0.3">
      <c r="A46" s="2" t="s">
        <v>150</v>
      </c>
      <c r="B46" s="162" t="s">
        <v>41</v>
      </c>
      <c r="C46" s="1" t="s">
        <v>37</v>
      </c>
      <c r="D46" s="1">
        <v>14</v>
      </c>
      <c r="E46" s="1">
        <v>0</v>
      </c>
      <c r="F46" s="1">
        <v>0</v>
      </c>
      <c r="G46" s="1">
        <v>3</v>
      </c>
      <c r="H46" s="163">
        <v>11</v>
      </c>
    </row>
    <row r="47" spans="1:15" ht="18.75" thickBot="1" x14ac:dyDescent="0.3">
      <c r="A47" s="2"/>
      <c r="B47" s="128" t="s">
        <v>41</v>
      </c>
      <c r="C47" s="129"/>
      <c r="D47" s="129">
        <f>SUM(D42:D46)</f>
        <v>74</v>
      </c>
      <c r="E47" s="129">
        <f>SUM(E42:E46)</f>
        <v>0</v>
      </c>
      <c r="F47" s="129">
        <f>SUM(F42:F46)</f>
        <v>8</v>
      </c>
      <c r="G47" s="129">
        <f>SUM(G42:G46)</f>
        <v>25</v>
      </c>
      <c r="H47" s="130">
        <f>SUM(H42:H46)</f>
        <v>41</v>
      </c>
    </row>
    <row r="48" spans="1:15" ht="18.75" thickBot="1" x14ac:dyDescent="0.3">
      <c r="A48" s="394" t="s">
        <v>84</v>
      </c>
      <c r="B48" s="168" t="s">
        <v>50</v>
      </c>
      <c r="C48" s="110" t="s">
        <v>32</v>
      </c>
      <c r="D48" s="110">
        <v>26</v>
      </c>
      <c r="E48" s="110">
        <v>0</v>
      </c>
      <c r="F48" s="110">
        <v>5</v>
      </c>
      <c r="G48" s="110">
        <v>7</v>
      </c>
      <c r="H48" s="169">
        <v>10</v>
      </c>
      <c r="I48" s="158"/>
    </row>
    <row r="49" spans="1:9" ht="18.75" thickBot="1" x14ac:dyDescent="0.3">
      <c r="A49" s="394" t="s">
        <v>84</v>
      </c>
      <c r="B49" s="162" t="s">
        <v>50</v>
      </c>
      <c r="C49" s="1" t="s">
        <v>36</v>
      </c>
      <c r="D49" s="1">
        <v>24</v>
      </c>
      <c r="E49" s="1">
        <v>0</v>
      </c>
      <c r="F49" s="1">
        <v>5</v>
      </c>
      <c r="G49" s="1">
        <v>9</v>
      </c>
      <c r="H49" s="163">
        <v>5</v>
      </c>
      <c r="I49" s="158"/>
    </row>
    <row r="50" spans="1:9" ht="18.75" thickBot="1" x14ac:dyDescent="0.3">
      <c r="A50" s="394" t="s">
        <v>84</v>
      </c>
      <c r="B50" s="162" t="s">
        <v>50</v>
      </c>
      <c r="C50" s="1" t="s">
        <v>37</v>
      </c>
      <c r="D50" s="1">
        <v>26</v>
      </c>
      <c r="E50" s="1">
        <v>0</v>
      </c>
      <c r="F50" s="1">
        <v>3</v>
      </c>
      <c r="G50" s="1">
        <v>10</v>
      </c>
      <c r="H50" s="163">
        <v>7</v>
      </c>
      <c r="I50" s="158"/>
    </row>
    <row r="51" spans="1:9" ht="18.75" thickBot="1" x14ac:dyDescent="0.3">
      <c r="A51" s="2"/>
      <c r="B51" s="170"/>
      <c r="C51" s="3"/>
      <c r="D51" s="3"/>
      <c r="E51" s="3"/>
      <c r="F51" s="3"/>
      <c r="G51" s="3"/>
      <c r="H51" s="171"/>
    </row>
    <row r="52" spans="1:9" ht="18.75" thickBot="1" x14ac:dyDescent="0.3">
      <c r="A52" s="2"/>
      <c r="B52" s="140" t="s">
        <v>50</v>
      </c>
      <c r="C52" s="141"/>
      <c r="D52" s="141">
        <f>SUM(D48:D51)</f>
        <v>76</v>
      </c>
      <c r="E52" s="141">
        <f>SUM(E48:E51)</f>
        <v>0</v>
      </c>
      <c r="F52" s="141">
        <f>SUM(F48:F51)</f>
        <v>13</v>
      </c>
      <c r="G52" s="141">
        <f>SUM(G48:G51)</f>
        <v>26</v>
      </c>
      <c r="H52" s="142">
        <f>SUM(H48:H51)</f>
        <v>22</v>
      </c>
    </row>
    <row r="53" spans="1:9" ht="18.75" thickBot="1" x14ac:dyDescent="0.3">
      <c r="A53" s="2" t="s">
        <v>75</v>
      </c>
      <c r="B53" s="168" t="s">
        <v>78</v>
      </c>
      <c r="C53" s="110" t="s">
        <v>32</v>
      </c>
      <c r="D53" s="110">
        <v>26</v>
      </c>
      <c r="E53" s="110">
        <v>0</v>
      </c>
      <c r="F53" s="110">
        <v>1</v>
      </c>
      <c r="G53" s="110">
        <v>3</v>
      </c>
      <c r="H53" s="169">
        <v>22</v>
      </c>
      <c r="I53" s="158"/>
    </row>
    <row r="54" spans="1:9" ht="18.75" thickBot="1" x14ac:dyDescent="0.3">
      <c r="A54" s="2" t="s">
        <v>75</v>
      </c>
      <c r="B54" s="162" t="s">
        <v>78</v>
      </c>
      <c r="C54" s="1" t="s">
        <v>36</v>
      </c>
      <c r="D54" s="1">
        <v>24</v>
      </c>
      <c r="E54" s="1">
        <v>0</v>
      </c>
      <c r="F54" s="1">
        <v>1</v>
      </c>
      <c r="G54" s="1">
        <v>4</v>
      </c>
      <c r="H54" s="163">
        <v>18</v>
      </c>
    </row>
    <row r="55" spans="1:9" ht="18.75" thickBot="1" x14ac:dyDescent="0.3">
      <c r="A55" s="2" t="s">
        <v>75</v>
      </c>
      <c r="B55" s="162" t="s">
        <v>78</v>
      </c>
      <c r="C55" s="1" t="s">
        <v>37</v>
      </c>
      <c r="D55" s="1">
        <v>26</v>
      </c>
      <c r="E55" s="1">
        <v>0</v>
      </c>
      <c r="F55" s="1">
        <v>0</v>
      </c>
      <c r="G55" s="1">
        <v>6</v>
      </c>
      <c r="H55" s="163">
        <v>20</v>
      </c>
    </row>
    <row r="56" spans="1:9" ht="18.75" thickBot="1" x14ac:dyDescent="0.3">
      <c r="A56" s="2"/>
      <c r="B56" s="170"/>
      <c r="C56" s="3"/>
      <c r="D56" s="3"/>
      <c r="E56" s="3"/>
      <c r="F56" s="3"/>
      <c r="G56" s="3"/>
      <c r="H56" s="171"/>
    </row>
    <row r="57" spans="1:9" ht="18.75" thickBot="1" x14ac:dyDescent="0.3">
      <c r="A57" s="2"/>
      <c r="B57" s="188" t="s">
        <v>78</v>
      </c>
      <c r="C57" s="189"/>
      <c r="D57" s="189">
        <f>SUM(D53:D56)</f>
        <v>76</v>
      </c>
      <c r="E57" s="189">
        <f>SUM(E53:E56)</f>
        <v>0</v>
      </c>
      <c r="F57" s="189">
        <f>SUM(F53:F56)</f>
        <v>2</v>
      </c>
      <c r="G57" s="189">
        <f>SUM(G53:G56)</f>
        <v>13</v>
      </c>
      <c r="H57" s="190">
        <f>SUM(H53:H56)</f>
        <v>60</v>
      </c>
    </row>
    <row r="58" spans="1:9" ht="18.75" thickBot="1" x14ac:dyDescent="0.3">
      <c r="A58" s="2" t="s">
        <v>77</v>
      </c>
      <c r="B58" s="168" t="s">
        <v>1</v>
      </c>
      <c r="C58" s="110" t="s">
        <v>37</v>
      </c>
      <c r="D58" s="110">
        <v>26</v>
      </c>
      <c r="E58" s="110">
        <v>0</v>
      </c>
      <c r="F58" s="110">
        <v>0</v>
      </c>
      <c r="G58" s="110">
        <v>18</v>
      </c>
      <c r="H58" s="169">
        <v>8</v>
      </c>
    </row>
    <row r="59" spans="1:9" ht="18.75" thickBot="1" x14ac:dyDescent="0.3">
      <c r="A59" s="2" t="s">
        <v>77</v>
      </c>
      <c r="B59" s="162" t="s">
        <v>1</v>
      </c>
      <c r="C59" s="1" t="s">
        <v>36</v>
      </c>
      <c r="D59" s="1">
        <v>24</v>
      </c>
      <c r="E59" s="1">
        <v>0</v>
      </c>
      <c r="F59" s="1">
        <v>6</v>
      </c>
      <c r="G59" s="1">
        <v>4</v>
      </c>
      <c r="H59" s="163">
        <v>14</v>
      </c>
    </row>
    <row r="60" spans="1:9" ht="18.75" thickBot="1" x14ac:dyDescent="0.3">
      <c r="A60" s="2" t="s">
        <v>77</v>
      </c>
      <c r="B60" s="162" t="s">
        <v>1</v>
      </c>
      <c r="C60" s="1" t="s">
        <v>32</v>
      </c>
      <c r="D60" s="1">
        <v>26</v>
      </c>
      <c r="E60" s="110">
        <v>0</v>
      </c>
      <c r="F60" s="110">
        <v>2</v>
      </c>
      <c r="G60" s="110">
        <v>7</v>
      </c>
      <c r="H60" s="169">
        <v>17</v>
      </c>
    </row>
    <row r="61" spans="1:9" ht="18.75" thickBot="1" x14ac:dyDescent="0.3">
      <c r="A61" s="2"/>
      <c r="B61" s="170"/>
      <c r="C61" s="3"/>
      <c r="D61" s="3"/>
      <c r="E61" s="3"/>
      <c r="F61" s="3"/>
      <c r="G61" s="3"/>
      <c r="H61" s="171"/>
    </row>
    <row r="62" spans="1:9" ht="18.75" thickBot="1" x14ac:dyDescent="0.3">
      <c r="A62" s="2"/>
      <c r="B62" s="191" t="s">
        <v>1</v>
      </c>
      <c r="C62" s="192"/>
      <c r="D62" s="192">
        <f>SUM(D58:D61)</f>
        <v>76</v>
      </c>
      <c r="E62" s="192">
        <f>SUM(E58:E61)</f>
        <v>0</v>
      </c>
      <c r="F62" s="192">
        <f>SUM(F58:F61)</f>
        <v>8</v>
      </c>
      <c r="G62" s="192">
        <f>SUM(G58:G61)</f>
        <v>29</v>
      </c>
      <c r="H62" s="193">
        <f>SUM(H58:H61)</f>
        <v>39</v>
      </c>
    </row>
    <row r="63" spans="1:9" ht="18.75" thickBot="1" x14ac:dyDescent="0.3">
      <c r="A63" s="2" t="s">
        <v>61</v>
      </c>
      <c r="B63" s="162" t="s">
        <v>62</v>
      </c>
      <c r="C63" s="110" t="s">
        <v>36</v>
      </c>
      <c r="D63" s="110">
        <v>24</v>
      </c>
      <c r="E63" s="110">
        <v>0</v>
      </c>
      <c r="F63" s="110">
        <v>1</v>
      </c>
      <c r="G63" s="110">
        <v>5</v>
      </c>
      <c r="H63" s="169">
        <v>18</v>
      </c>
    </row>
    <row r="64" spans="1:9" ht="18.75" thickBot="1" x14ac:dyDescent="0.3">
      <c r="A64" s="2" t="s">
        <v>61</v>
      </c>
      <c r="B64" s="162" t="s">
        <v>62</v>
      </c>
      <c r="C64" s="1" t="s">
        <v>32</v>
      </c>
      <c r="D64" s="1">
        <v>26</v>
      </c>
      <c r="E64" s="1">
        <v>0</v>
      </c>
      <c r="F64" s="1">
        <v>2</v>
      </c>
      <c r="G64" s="1">
        <v>5</v>
      </c>
      <c r="H64" s="163">
        <v>19</v>
      </c>
    </row>
    <row r="65" spans="1:8" ht="18.75" thickBot="1" x14ac:dyDescent="0.3">
      <c r="A65" s="2" t="s">
        <v>61</v>
      </c>
      <c r="B65" s="162" t="s">
        <v>62</v>
      </c>
      <c r="C65" s="1" t="s">
        <v>37</v>
      </c>
      <c r="D65" s="1">
        <v>26</v>
      </c>
      <c r="E65" s="1">
        <v>0</v>
      </c>
      <c r="F65" s="1">
        <v>0</v>
      </c>
      <c r="G65" s="1">
        <v>7</v>
      </c>
      <c r="H65" s="163">
        <v>19</v>
      </c>
    </row>
    <row r="66" spans="1:8" ht="18.75" thickBot="1" x14ac:dyDescent="0.3">
      <c r="A66" s="2"/>
      <c r="B66" s="170"/>
      <c r="C66" s="3"/>
      <c r="D66" s="3"/>
      <c r="E66" s="3"/>
      <c r="F66" s="3"/>
      <c r="G66" s="3"/>
      <c r="H66" s="171"/>
    </row>
    <row r="67" spans="1:8" ht="18.75" thickBot="1" x14ac:dyDescent="0.3">
      <c r="A67" s="5"/>
      <c r="B67" s="194" t="s">
        <v>62</v>
      </c>
      <c r="C67" s="195"/>
      <c r="D67" s="195">
        <f>SUM(D63:D66)</f>
        <v>76</v>
      </c>
      <c r="E67" s="195">
        <f>SUM(E63:E66)</f>
        <v>0</v>
      </c>
      <c r="F67" s="195">
        <f>SUM(F63:F66)</f>
        <v>3</v>
      </c>
      <c r="G67" s="195">
        <f>SUM(G63:G66)</f>
        <v>17</v>
      </c>
      <c r="H67" s="196">
        <f>SUM(H63:H66)</f>
        <v>56</v>
      </c>
    </row>
    <row r="68" spans="1:8" ht="18.75" thickBot="1" x14ac:dyDescent="0.3">
      <c r="A68" s="2" t="s">
        <v>8</v>
      </c>
      <c r="B68" s="168" t="s">
        <v>6</v>
      </c>
      <c r="C68" s="110" t="s">
        <v>32</v>
      </c>
      <c r="D68" s="110">
        <v>26</v>
      </c>
      <c r="E68" s="110">
        <v>0</v>
      </c>
      <c r="F68" s="110">
        <v>1</v>
      </c>
      <c r="G68" s="110">
        <v>8</v>
      </c>
      <c r="H68" s="169">
        <v>17</v>
      </c>
    </row>
    <row r="69" spans="1:8" ht="18.75" thickBot="1" x14ac:dyDescent="0.3">
      <c r="A69" s="2" t="s">
        <v>8</v>
      </c>
      <c r="B69" s="162" t="s">
        <v>6</v>
      </c>
      <c r="C69" s="1" t="s">
        <v>36</v>
      </c>
      <c r="D69" s="1">
        <v>24</v>
      </c>
      <c r="E69" s="1">
        <v>0</v>
      </c>
      <c r="F69" s="1">
        <v>5</v>
      </c>
      <c r="G69" s="1">
        <v>4</v>
      </c>
      <c r="H69" s="163">
        <v>14</v>
      </c>
    </row>
    <row r="70" spans="1:8" ht="18.75" thickBot="1" x14ac:dyDescent="0.3">
      <c r="A70" s="2" t="s">
        <v>8</v>
      </c>
      <c r="B70" s="162" t="s">
        <v>6</v>
      </c>
      <c r="C70" s="1" t="s">
        <v>37</v>
      </c>
      <c r="D70" s="1">
        <v>12</v>
      </c>
      <c r="E70" s="1">
        <v>0</v>
      </c>
      <c r="F70" s="1">
        <v>4</v>
      </c>
      <c r="G70" s="1">
        <v>1</v>
      </c>
      <c r="H70" s="163">
        <v>7</v>
      </c>
    </row>
    <row r="71" spans="1:8" ht="18.75" thickBot="1" x14ac:dyDescent="0.3">
      <c r="A71" s="2" t="s">
        <v>49</v>
      </c>
      <c r="B71" s="162" t="s">
        <v>6</v>
      </c>
      <c r="C71" s="1" t="s">
        <v>37</v>
      </c>
      <c r="D71" s="1">
        <v>14</v>
      </c>
      <c r="E71" s="1">
        <v>0</v>
      </c>
      <c r="F71" s="1">
        <v>2</v>
      </c>
      <c r="G71" s="1">
        <v>9</v>
      </c>
      <c r="H71" s="163">
        <v>3</v>
      </c>
    </row>
    <row r="72" spans="1:8" ht="18.75" thickBot="1" x14ac:dyDescent="0.3">
      <c r="A72" s="2"/>
      <c r="B72" s="162"/>
      <c r="C72" s="1"/>
      <c r="D72" s="1"/>
      <c r="E72" s="1"/>
      <c r="F72" s="1"/>
      <c r="G72" s="1"/>
      <c r="H72" s="163"/>
    </row>
    <row r="73" spans="1:8" ht="18.75" thickBot="1" x14ac:dyDescent="0.3">
      <c r="A73" s="2"/>
      <c r="B73" s="162"/>
      <c r="C73" s="3"/>
      <c r="D73" s="3"/>
      <c r="E73" s="3"/>
      <c r="F73" s="3"/>
      <c r="G73" s="3"/>
      <c r="H73" s="171"/>
    </row>
    <row r="74" spans="1:8" ht="18.75" thickBot="1" x14ac:dyDescent="0.3">
      <c r="A74" s="2"/>
      <c r="B74" s="162"/>
      <c r="C74" s="3"/>
      <c r="D74" s="3"/>
      <c r="E74" s="3"/>
      <c r="F74" s="3"/>
      <c r="G74" s="3"/>
      <c r="H74" s="171"/>
    </row>
    <row r="75" spans="1:8" ht="18.75" thickBot="1" x14ac:dyDescent="0.3">
      <c r="A75" s="5"/>
      <c r="B75" s="197" t="s">
        <v>6</v>
      </c>
      <c r="C75" s="198"/>
      <c r="D75" s="198">
        <f>SUM(D68:D74)</f>
        <v>76</v>
      </c>
      <c r="E75" s="198">
        <f>SUM(E68:E74)</f>
        <v>0</v>
      </c>
      <c r="F75" s="198">
        <f>SUM(F68:F74)</f>
        <v>12</v>
      </c>
      <c r="G75" s="198">
        <f>SUM(G68:G74)</f>
        <v>22</v>
      </c>
      <c r="H75" s="199">
        <f>SUM(H68:H74)</f>
        <v>41</v>
      </c>
    </row>
    <row r="76" spans="1:8" ht="18.75" thickBot="1" x14ac:dyDescent="0.3">
      <c r="A76" s="2" t="s">
        <v>46</v>
      </c>
      <c r="B76" s="168" t="s">
        <v>47</v>
      </c>
      <c r="C76" s="110" t="s">
        <v>32</v>
      </c>
      <c r="D76" s="110">
        <v>26</v>
      </c>
      <c r="E76" s="110">
        <v>0</v>
      </c>
      <c r="F76" s="110">
        <v>0</v>
      </c>
      <c r="G76" s="110">
        <v>5</v>
      </c>
      <c r="H76" s="169">
        <v>21</v>
      </c>
    </row>
    <row r="77" spans="1:8" ht="18.75" thickBot="1" x14ac:dyDescent="0.3">
      <c r="A77" s="2" t="s">
        <v>46</v>
      </c>
      <c r="B77" s="162" t="s">
        <v>47</v>
      </c>
      <c r="C77" s="1" t="s">
        <v>36</v>
      </c>
      <c r="D77" s="1">
        <v>24</v>
      </c>
      <c r="E77" s="1">
        <v>0</v>
      </c>
      <c r="F77" s="1">
        <v>4</v>
      </c>
      <c r="G77" s="1">
        <v>4</v>
      </c>
      <c r="H77" s="163">
        <v>16</v>
      </c>
    </row>
    <row r="78" spans="1:8" ht="18.75" thickBot="1" x14ac:dyDescent="0.3">
      <c r="A78" s="2" t="s">
        <v>46</v>
      </c>
      <c r="B78" s="162" t="s">
        <v>47</v>
      </c>
      <c r="C78" s="1" t="s">
        <v>37</v>
      </c>
      <c r="D78" s="1">
        <v>16</v>
      </c>
      <c r="E78" s="1">
        <v>0</v>
      </c>
      <c r="F78" s="1">
        <v>2</v>
      </c>
      <c r="G78" s="1">
        <v>6</v>
      </c>
      <c r="H78" s="163" t="s">
        <v>168</v>
      </c>
    </row>
    <row r="79" spans="1:8" ht="18.75" thickBot="1" x14ac:dyDescent="0.3">
      <c r="A79" s="2" t="s">
        <v>139</v>
      </c>
      <c r="B79" s="162" t="s">
        <v>47</v>
      </c>
      <c r="C79" s="1" t="s">
        <v>37</v>
      </c>
      <c r="D79" s="1">
        <v>10</v>
      </c>
      <c r="E79" s="1">
        <v>0</v>
      </c>
      <c r="F79" s="1">
        <v>0</v>
      </c>
      <c r="G79" s="1">
        <v>4</v>
      </c>
      <c r="H79" s="163">
        <v>6</v>
      </c>
    </row>
    <row r="80" spans="1:8" ht="18.75" thickBot="1" x14ac:dyDescent="0.3">
      <c r="A80" s="2"/>
      <c r="B80" s="162"/>
      <c r="C80" s="1"/>
      <c r="D80" s="1"/>
      <c r="E80" s="1"/>
      <c r="F80" s="1"/>
      <c r="G80" s="1"/>
      <c r="H80" s="163"/>
    </row>
    <row r="81" spans="1:9" ht="18.75" thickBot="1" x14ac:dyDescent="0.3">
      <c r="A81" s="2"/>
      <c r="B81" s="162"/>
      <c r="C81" s="1"/>
      <c r="D81" s="1"/>
      <c r="E81" s="1"/>
      <c r="F81" s="1"/>
      <c r="G81" s="1"/>
      <c r="H81" s="163"/>
    </row>
    <row r="82" spans="1:9" ht="18.75" thickBot="1" x14ac:dyDescent="0.3">
      <c r="A82" s="2"/>
      <c r="B82" s="170"/>
      <c r="C82" s="3"/>
      <c r="D82" s="3"/>
      <c r="E82" s="3"/>
      <c r="F82" s="3"/>
      <c r="G82" s="3"/>
      <c r="H82" s="171"/>
    </row>
    <row r="83" spans="1:9" ht="18.75" thickBot="1" x14ac:dyDescent="0.3">
      <c r="A83" s="5"/>
      <c r="B83" s="111" t="s">
        <v>47</v>
      </c>
      <c r="C83" s="112"/>
      <c r="D83" s="112">
        <f>SUM(D76:D82)</f>
        <v>76</v>
      </c>
      <c r="E83" s="112">
        <f>SUM(E76:E82)</f>
        <v>0</v>
      </c>
      <c r="F83" s="112">
        <f>SUM(F76:F82)</f>
        <v>6</v>
      </c>
      <c r="G83" s="112">
        <f>SUM(G76:G82)</f>
        <v>19</v>
      </c>
      <c r="H83" s="113">
        <f>SUM(H76:H82)</f>
        <v>43</v>
      </c>
    </row>
    <row r="84" spans="1:9" ht="18.75" thickBot="1" x14ac:dyDescent="0.3">
      <c r="A84" s="2" t="s">
        <v>87</v>
      </c>
      <c r="B84" s="168" t="s">
        <v>59</v>
      </c>
      <c r="C84" s="110" t="s">
        <v>32</v>
      </c>
      <c r="D84" s="110">
        <v>26</v>
      </c>
      <c r="E84" s="110">
        <v>0</v>
      </c>
      <c r="F84" s="110">
        <v>4</v>
      </c>
      <c r="G84" s="110">
        <v>12</v>
      </c>
      <c r="H84" s="169">
        <v>10</v>
      </c>
      <c r="I84" s="158"/>
    </row>
    <row r="85" spans="1:9" ht="18.75" thickBot="1" x14ac:dyDescent="0.3">
      <c r="A85" s="2" t="s">
        <v>87</v>
      </c>
      <c r="B85" s="162" t="s">
        <v>59</v>
      </c>
      <c r="C85" s="1" t="s">
        <v>36</v>
      </c>
      <c r="D85" s="1">
        <v>24</v>
      </c>
      <c r="E85" s="1">
        <v>0</v>
      </c>
      <c r="F85" s="1">
        <v>5</v>
      </c>
      <c r="G85" s="1">
        <v>10</v>
      </c>
      <c r="H85" s="163">
        <v>9</v>
      </c>
    </row>
    <row r="86" spans="1:9" ht="18.75" thickBot="1" x14ac:dyDescent="0.3">
      <c r="A86" s="2" t="s">
        <v>87</v>
      </c>
      <c r="B86" s="162" t="s">
        <v>59</v>
      </c>
      <c r="C86" s="1" t="s">
        <v>37</v>
      </c>
      <c r="D86" s="1">
        <v>26</v>
      </c>
      <c r="E86" s="1">
        <v>0</v>
      </c>
      <c r="F86" s="1">
        <v>7</v>
      </c>
      <c r="G86" s="1">
        <v>10</v>
      </c>
      <c r="H86" s="163">
        <v>9</v>
      </c>
    </row>
    <row r="87" spans="1:9" ht="18.75" thickBot="1" x14ac:dyDescent="0.3">
      <c r="A87" s="2"/>
      <c r="B87" s="170"/>
      <c r="C87" s="3"/>
      <c r="D87" s="3"/>
      <c r="E87" s="3"/>
      <c r="F87" s="3"/>
      <c r="G87" s="3"/>
      <c r="H87" s="171"/>
    </row>
    <row r="88" spans="1:9" ht="18.75" thickBot="1" x14ac:dyDescent="0.3">
      <c r="A88" s="2"/>
      <c r="B88" s="200" t="s">
        <v>59</v>
      </c>
      <c r="C88" s="201"/>
      <c r="D88" s="201">
        <f>SUM(D84:D87)</f>
        <v>76</v>
      </c>
      <c r="E88" s="201">
        <f>SUM(E84:E87)</f>
        <v>0</v>
      </c>
      <c r="F88" s="201">
        <f>SUM(F84:F87)</f>
        <v>16</v>
      </c>
      <c r="G88" s="201">
        <f>SUM(G84:G87)</f>
        <v>32</v>
      </c>
      <c r="H88" s="202">
        <f>SUM(H84:H87)</f>
        <v>28</v>
      </c>
    </row>
    <row r="89" spans="1:9" ht="18.75" thickBot="1" x14ac:dyDescent="0.3">
      <c r="A89" s="2" t="s">
        <v>86</v>
      </c>
      <c r="B89" s="168" t="s">
        <v>58</v>
      </c>
      <c r="C89" s="110" t="s">
        <v>37</v>
      </c>
      <c r="D89" s="110">
        <v>12</v>
      </c>
      <c r="E89" s="110">
        <v>0</v>
      </c>
      <c r="F89" s="110">
        <v>5</v>
      </c>
      <c r="G89" s="110">
        <v>6</v>
      </c>
      <c r="H89" s="169">
        <v>1</v>
      </c>
    </row>
    <row r="90" spans="1:9" ht="18.75" thickBot="1" x14ac:dyDescent="0.3">
      <c r="A90" s="2" t="s">
        <v>153</v>
      </c>
      <c r="B90" s="168" t="s">
        <v>58</v>
      </c>
      <c r="C90" s="110" t="s">
        <v>32</v>
      </c>
      <c r="D90" s="110">
        <v>26</v>
      </c>
      <c r="E90" s="110">
        <v>1</v>
      </c>
      <c r="F90" s="110">
        <v>5</v>
      </c>
      <c r="G90" s="110">
        <v>15</v>
      </c>
      <c r="H90" s="169">
        <v>6</v>
      </c>
    </row>
    <row r="91" spans="1:9" ht="18.75" thickBot="1" x14ac:dyDescent="0.3">
      <c r="A91" s="2" t="s">
        <v>153</v>
      </c>
      <c r="B91" s="168" t="s">
        <v>58</v>
      </c>
      <c r="C91" s="110" t="s">
        <v>36</v>
      </c>
      <c r="D91" s="110">
        <v>24</v>
      </c>
      <c r="E91" s="110">
        <v>0</v>
      </c>
      <c r="F91" s="110">
        <v>8</v>
      </c>
      <c r="G91" s="110">
        <v>12</v>
      </c>
      <c r="H91" s="169">
        <v>4</v>
      </c>
    </row>
    <row r="92" spans="1:9" ht="18.75" thickBot="1" x14ac:dyDescent="0.3">
      <c r="A92" s="2" t="s">
        <v>153</v>
      </c>
      <c r="B92" s="168" t="s">
        <v>58</v>
      </c>
      <c r="C92" s="110" t="s">
        <v>37</v>
      </c>
      <c r="D92" s="110">
        <v>14</v>
      </c>
      <c r="E92" s="110">
        <v>0</v>
      </c>
      <c r="F92" s="110">
        <v>3</v>
      </c>
      <c r="G92" s="110">
        <v>9</v>
      </c>
      <c r="H92" s="169">
        <v>2</v>
      </c>
    </row>
    <row r="93" spans="1:9" ht="18.75" thickBot="1" x14ac:dyDescent="0.3">
      <c r="A93" s="2"/>
      <c r="B93" s="162"/>
      <c r="C93" s="1"/>
      <c r="D93" s="1"/>
      <c r="E93" s="1"/>
      <c r="F93" s="1"/>
      <c r="G93" s="1"/>
      <c r="H93" s="163"/>
    </row>
    <row r="94" spans="1:9" ht="18.75" thickBot="1" x14ac:dyDescent="0.3">
      <c r="A94" s="5"/>
      <c r="B94" s="164"/>
      <c r="C94" s="54"/>
      <c r="D94" s="54"/>
      <c r="E94" s="54"/>
      <c r="F94" s="54"/>
      <c r="G94" s="54"/>
      <c r="H94" s="165"/>
    </row>
    <row r="95" spans="1:9" ht="18.75" thickBot="1" x14ac:dyDescent="0.3">
      <c r="A95" s="2"/>
      <c r="B95" s="170"/>
      <c r="C95" s="3"/>
      <c r="D95" s="3"/>
      <c r="E95" s="3"/>
      <c r="F95" s="3"/>
      <c r="G95" s="3"/>
      <c r="H95" s="171"/>
    </row>
    <row r="96" spans="1:9" ht="18.75" thickBot="1" x14ac:dyDescent="0.3">
      <c r="A96" s="2"/>
      <c r="B96" s="203" t="s">
        <v>58</v>
      </c>
      <c r="C96" s="204"/>
      <c r="D96" s="204">
        <f>SUM(D89:D95)</f>
        <v>76</v>
      </c>
      <c r="E96" s="204">
        <f>SUM(E89:E95)</f>
        <v>1</v>
      </c>
      <c r="F96" s="204">
        <f>SUM(F89:F95)</f>
        <v>21</v>
      </c>
      <c r="G96" s="204">
        <f>SUM(G89:G95)</f>
        <v>42</v>
      </c>
      <c r="H96" s="205">
        <f>SUM(H89:H95)</f>
        <v>13</v>
      </c>
    </row>
    <row r="97" spans="1:9" ht="18.75" thickBot="1" x14ac:dyDescent="0.3">
      <c r="A97" s="2" t="s">
        <v>128</v>
      </c>
      <c r="B97" s="168" t="s">
        <v>35</v>
      </c>
      <c r="C97" s="110" t="s">
        <v>37</v>
      </c>
      <c r="D97" s="110">
        <v>26</v>
      </c>
      <c r="E97" s="110">
        <v>2</v>
      </c>
      <c r="F97" s="110">
        <v>8</v>
      </c>
      <c r="G97" s="110">
        <v>12</v>
      </c>
      <c r="H97" s="169">
        <v>4</v>
      </c>
    </row>
    <row r="98" spans="1:9" ht="18.75" thickBot="1" x14ac:dyDescent="0.3">
      <c r="A98" s="2" t="s">
        <v>128</v>
      </c>
      <c r="B98" s="162" t="s">
        <v>35</v>
      </c>
      <c r="C98" s="1" t="s">
        <v>36</v>
      </c>
      <c r="D98" s="1">
        <v>24</v>
      </c>
      <c r="E98" s="1">
        <v>2</v>
      </c>
      <c r="F98" s="1">
        <v>6</v>
      </c>
      <c r="G98" s="1">
        <v>11</v>
      </c>
      <c r="H98" s="163">
        <v>5</v>
      </c>
      <c r="I98" s="158"/>
    </row>
    <row r="99" spans="1:9" ht="18.75" thickBot="1" x14ac:dyDescent="0.3">
      <c r="A99" s="2" t="s">
        <v>128</v>
      </c>
      <c r="B99" s="162" t="s">
        <v>35</v>
      </c>
      <c r="C99" s="1" t="s">
        <v>32</v>
      </c>
      <c r="D99" s="1">
        <v>26</v>
      </c>
      <c r="E99" s="1">
        <v>1</v>
      </c>
      <c r="F99" s="1">
        <v>9</v>
      </c>
      <c r="G99" s="1">
        <v>12</v>
      </c>
      <c r="H99" s="163">
        <v>4</v>
      </c>
    </row>
    <row r="100" spans="1:9" ht="18.75" thickBot="1" x14ac:dyDescent="0.3">
      <c r="A100" s="2"/>
      <c r="B100" s="170"/>
      <c r="C100" s="3"/>
      <c r="D100" s="3"/>
      <c r="E100" s="3"/>
      <c r="F100" s="3"/>
      <c r="G100" s="3"/>
      <c r="H100" s="171"/>
    </row>
    <row r="101" spans="1:9" ht="18.75" thickBot="1" x14ac:dyDescent="0.3">
      <c r="A101" s="5"/>
      <c r="B101" s="125" t="s">
        <v>35</v>
      </c>
      <c r="C101" s="126"/>
      <c r="D101" s="126">
        <f>SUM(D97:D100)</f>
        <v>76</v>
      </c>
      <c r="E101" s="126">
        <f>SUM(E97:E100)</f>
        <v>5</v>
      </c>
      <c r="F101" s="126">
        <f>SUM(F97:F100)</f>
        <v>23</v>
      </c>
      <c r="G101" s="126">
        <f>SUM(G97:G100)</f>
        <v>35</v>
      </c>
      <c r="H101" s="127">
        <f>SUM(H97:H100)</f>
        <v>13</v>
      </c>
    </row>
    <row r="102" spans="1:9" ht="18.75" thickBot="1" x14ac:dyDescent="0.3">
      <c r="A102" s="2" t="s">
        <v>97</v>
      </c>
      <c r="B102" s="168" t="s">
        <v>22</v>
      </c>
      <c r="C102" s="110" t="s">
        <v>32</v>
      </c>
      <c r="D102" s="110">
        <v>26</v>
      </c>
      <c r="E102" s="110">
        <v>0</v>
      </c>
      <c r="F102" s="110">
        <v>0</v>
      </c>
      <c r="G102" s="110">
        <v>4</v>
      </c>
      <c r="H102" s="169">
        <v>22</v>
      </c>
      <c r="I102" s="158"/>
    </row>
    <row r="103" spans="1:9" ht="18.75" thickBot="1" x14ac:dyDescent="0.3">
      <c r="A103" s="2" t="s">
        <v>97</v>
      </c>
      <c r="B103" s="162" t="s">
        <v>22</v>
      </c>
      <c r="C103" s="1" t="s">
        <v>36</v>
      </c>
      <c r="D103" s="1">
        <v>24</v>
      </c>
      <c r="E103" s="1">
        <v>0</v>
      </c>
      <c r="F103" s="1">
        <v>3</v>
      </c>
      <c r="G103" s="1">
        <v>2</v>
      </c>
      <c r="H103" s="163">
        <v>19</v>
      </c>
    </row>
    <row r="104" spans="1:9" ht="18.75" thickBot="1" x14ac:dyDescent="0.3">
      <c r="A104" s="2" t="s">
        <v>97</v>
      </c>
      <c r="B104" s="162" t="s">
        <v>22</v>
      </c>
      <c r="C104" s="1" t="s">
        <v>37</v>
      </c>
      <c r="D104" s="1">
        <v>26</v>
      </c>
      <c r="E104" s="1">
        <v>0</v>
      </c>
      <c r="F104" s="1">
        <v>0</v>
      </c>
      <c r="G104" s="1">
        <v>10</v>
      </c>
      <c r="H104" s="163">
        <v>16</v>
      </c>
    </row>
    <row r="105" spans="1:9" ht="18.75" thickBot="1" x14ac:dyDescent="0.3">
      <c r="A105" s="2"/>
      <c r="B105" s="170"/>
      <c r="C105" s="3"/>
      <c r="D105" s="3"/>
      <c r="E105" s="3"/>
      <c r="F105" s="3"/>
      <c r="G105" s="3"/>
      <c r="H105" s="171"/>
    </row>
    <row r="106" spans="1:9" ht="18.75" thickBot="1" x14ac:dyDescent="0.3">
      <c r="A106" s="2"/>
      <c r="B106" s="185" t="s">
        <v>22</v>
      </c>
      <c r="C106" s="186"/>
      <c r="D106" s="186">
        <f>SUM(D102:D105)</f>
        <v>76</v>
      </c>
      <c r="E106" s="186">
        <f>SUM(E102:E105)</f>
        <v>0</v>
      </c>
      <c r="F106" s="186">
        <f>SUM(F102:F105)</f>
        <v>3</v>
      </c>
      <c r="G106" s="186">
        <f>SUM(G102:G105)</f>
        <v>16</v>
      </c>
      <c r="H106" s="187">
        <f>SUM(H102:H105)</f>
        <v>57</v>
      </c>
    </row>
    <row r="107" spans="1:9" ht="18.75" thickBot="1" x14ac:dyDescent="0.3">
      <c r="A107" s="2" t="s">
        <v>77</v>
      </c>
      <c r="B107" s="168" t="s">
        <v>66</v>
      </c>
      <c r="C107" s="110" t="s">
        <v>32</v>
      </c>
      <c r="D107" s="110">
        <v>26</v>
      </c>
      <c r="E107" s="110">
        <v>0</v>
      </c>
      <c r="F107" s="110">
        <v>8</v>
      </c>
      <c r="G107" s="110">
        <v>12</v>
      </c>
      <c r="H107" s="169">
        <v>6</v>
      </c>
    </row>
    <row r="108" spans="1:9" ht="18.75" thickBot="1" x14ac:dyDescent="0.3">
      <c r="A108" s="2" t="s">
        <v>77</v>
      </c>
      <c r="B108" s="162" t="s">
        <v>66</v>
      </c>
      <c r="C108" s="1" t="s">
        <v>36</v>
      </c>
      <c r="D108" s="1">
        <v>24</v>
      </c>
      <c r="E108" s="1">
        <v>1</v>
      </c>
      <c r="F108" s="1">
        <v>7</v>
      </c>
      <c r="G108" s="1">
        <v>9</v>
      </c>
      <c r="H108" s="163">
        <v>7</v>
      </c>
    </row>
    <row r="109" spans="1:9" ht="18.75" thickBot="1" x14ac:dyDescent="0.3">
      <c r="A109" s="2" t="s">
        <v>77</v>
      </c>
      <c r="B109" s="162" t="s">
        <v>66</v>
      </c>
      <c r="C109" s="1" t="s">
        <v>37</v>
      </c>
      <c r="D109" s="1">
        <v>26</v>
      </c>
      <c r="E109" s="1">
        <v>0</v>
      </c>
      <c r="F109" s="1">
        <v>13</v>
      </c>
      <c r="G109" s="1">
        <v>11</v>
      </c>
      <c r="H109" s="163">
        <v>2</v>
      </c>
    </row>
    <row r="110" spans="1:9" ht="18.75" thickBot="1" x14ac:dyDescent="0.3">
      <c r="A110" s="2"/>
      <c r="B110" s="170"/>
      <c r="C110" s="3"/>
      <c r="D110" s="3"/>
      <c r="E110" s="3"/>
      <c r="F110" s="3"/>
      <c r="G110" s="3"/>
      <c r="H110" s="171"/>
    </row>
    <row r="111" spans="1:9" ht="18.75" thickBot="1" x14ac:dyDescent="0.3">
      <c r="A111" s="343"/>
      <c r="B111" s="344"/>
      <c r="C111" s="343"/>
      <c r="D111" s="343"/>
      <c r="E111" s="343"/>
      <c r="F111" s="343"/>
      <c r="G111" s="343"/>
      <c r="H111" s="345"/>
    </row>
    <row r="112" spans="1:9" ht="18.75" thickBot="1" x14ac:dyDescent="0.3">
      <c r="A112" s="146"/>
      <c r="B112" s="206" t="s">
        <v>66</v>
      </c>
      <c r="C112" s="207"/>
      <c r="D112" s="339">
        <f>SUM(D107:D110)</f>
        <v>76</v>
      </c>
      <c r="E112" s="339">
        <f>SUM(E107:E110)</f>
        <v>1</v>
      </c>
      <c r="F112" s="339">
        <f>SUM(F107:F110)</f>
        <v>28</v>
      </c>
      <c r="G112" s="339">
        <f>SUM(G107:G110)</f>
        <v>32</v>
      </c>
      <c r="H112" s="340">
        <f>SUM(H107:H110)</f>
        <v>15</v>
      </c>
    </row>
    <row r="113" spans="2:8" ht="21" thickBot="1" x14ac:dyDescent="0.35">
      <c r="B113" s="337" t="s">
        <v>104</v>
      </c>
      <c r="C113" s="338"/>
      <c r="D113" s="342"/>
      <c r="E113" s="342">
        <f>E112+E106+E101+E96+E88+E83+E75+E67+E62+E57+E52+E47+E41+E36+E31+E26+E21+E16+E7</f>
        <v>9</v>
      </c>
      <c r="F113" s="342">
        <f>F112+F106+F101+F96+F88+F83+F75+F67+F62+F57+F52+F47+F41+F36+F31+F26+F21+F16+F7</f>
        <v>254</v>
      </c>
      <c r="G113" s="342">
        <f>G112+G106+G101+G96+G88+G83+G75+G67+G62+G57+G52+G47+G41+G36+G31+G26+G21+G16+G7</f>
        <v>574</v>
      </c>
      <c r="H113" s="342">
        <f>H112+H106+H101+H96+H88+H83+H75+H67+H62+H57+H52+H47+H41+H36+H31+H26+H21+H16+H7</f>
        <v>564</v>
      </c>
    </row>
    <row r="114" spans="2:8" ht="23.25" x14ac:dyDescent="0.35">
      <c r="E114" s="341" t="s">
        <v>93</v>
      </c>
      <c r="F114" s="341" t="s">
        <v>94</v>
      </c>
      <c r="G114" s="341" t="s">
        <v>95</v>
      </c>
      <c r="H114" s="341" t="s">
        <v>96</v>
      </c>
    </row>
  </sheetData>
  <mergeCells count="3">
    <mergeCell ref="A1:C1"/>
    <mergeCell ref="D1:H1"/>
    <mergeCell ref="P3:S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25AA-90C5-4A8B-8359-E9F9E4FE3D83}">
  <dimension ref="A1:I81"/>
  <sheetViews>
    <sheetView topLeftCell="A67" workbookViewId="0">
      <selection activeCell="A45" sqref="A45:A46"/>
    </sheetView>
  </sheetViews>
  <sheetFormatPr defaultRowHeight="15" x14ac:dyDescent="0.25"/>
  <cols>
    <col min="1" max="1" width="43.5703125" customWidth="1"/>
    <col min="2" max="2" width="41.85546875" customWidth="1"/>
    <col min="3" max="3" width="26.28515625" customWidth="1"/>
    <col min="5" max="5" width="12.140625" customWidth="1"/>
    <col min="6" max="6" width="12.85546875" customWidth="1"/>
    <col min="7" max="7" width="10.7109375" customWidth="1"/>
    <col min="8" max="8" width="12.140625" customWidth="1"/>
  </cols>
  <sheetData>
    <row r="1" spans="1:9" ht="24" thickBot="1" x14ac:dyDescent="0.4">
      <c r="A1" s="412" t="s">
        <v>166</v>
      </c>
      <c r="B1" s="413"/>
      <c r="C1" s="413"/>
      <c r="D1" s="414" t="s">
        <v>170</v>
      </c>
      <c r="E1" s="414"/>
      <c r="F1" s="414"/>
      <c r="G1" s="414"/>
      <c r="H1" s="414"/>
    </row>
    <row r="2" spans="1:9" ht="36.75" thickBot="1" x14ac:dyDescent="0.3">
      <c r="A2" s="159" t="s">
        <v>98</v>
      </c>
      <c r="B2" s="160" t="s">
        <v>99</v>
      </c>
      <c r="C2" s="161" t="s">
        <v>91</v>
      </c>
      <c r="D2" s="161" t="s">
        <v>92</v>
      </c>
      <c r="E2" s="52" t="s">
        <v>100</v>
      </c>
      <c r="F2" s="52" t="s">
        <v>101</v>
      </c>
      <c r="G2" s="52" t="s">
        <v>102</v>
      </c>
      <c r="H2" s="53" t="s">
        <v>103</v>
      </c>
    </row>
    <row r="3" spans="1:9" ht="18.75" thickBot="1" x14ac:dyDescent="0.3">
      <c r="A3" s="2" t="s">
        <v>88</v>
      </c>
      <c r="B3" s="162" t="s">
        <v>43</v>
      </c>
      <c r="C3" s="1" t="s">
        <v>18</v>
      </c>
      <c r="D3" s="1">
        <v>22</v>
      </c>
      <c r="E3" s="1">
        <v>1</v>
      </c>
      <c r="F3" s="1">
        <v>8</v>
      </c>
      <c r="G3" s="1">
        <v>13</v>
      </c>
      <c r="H3" s="163">
        <v>0</v>
      </c>
    </row>
    <row r="4" spans="1:9" ht="18.75" thickBot="1" x14ac:dyDescent="0.3">
      <c r="A4" s="2" t="s">
        <v>133</v>
      </c>
      <c r="B4" s="162" t="s">
        <v>43</v>
      </c>
      <c r="C4" s="1" t="s">
        <v>16</v>
      </c>
      <c r="D4" s="1">
        <v>25</v>
      </c>
      <c r="E4" s="1">
        <v>0</v>
      </c>
      <c r="F4" s="1">
        <v>14</v>
      </c>
      <c r="G4" s="1">
        <v>9</v>
      </c>
      <c r="H4" s="163">
        <v>2</v>
      </c>
    </row>
    <row r="5" spans="1:9" ht="18.75" thickBot="1" x14ac:dyDescent="0.3">
      <c r="A5" s="2" t="s">
        <v>88</v>
      </c>
      <c r="B5" s="162" t="s">
        <v>43</v>
      </c>
      <c r="C5" s="1" t="s">
        <v>17</v>
      </c>
      <c r="D5" s="1">
        <v>19</v>
      </c>
      <c r="E5" s="1">
        <v>0</v>
      </c>
      <c r="F5" s="1">
        <v>11</v>
      </c>
      <c r="G5" s="1">
        <v>5</v>
      </c>
      <c r="H5" s="163">
        <v>3</v>
      </c>
    </row>
    <row r="6" spans="1:9" ht="18.75" thickBot="1" x14ac:dyDescent="0.3">
      <c r="A6" s="2"/>
      <c r="B6" s="106" t="s">
        <v>155</v>
      </c>
      <c r="C6" s="107"/>
      <c r="D6" s="107">
        <f>SUM(D3:D5)</f>
        <v>66</v>
      </c>
      <c r="E6" s="107">
        <f>SUM(E3:E5)</f>
        <v>1</v>
      </c>
      <c r="F6" s="107">
        <f>SUM(F3:F5)</f>
        <v>33</v>
      </c>
      <c r="G6" s="107">
        <f>SUM(G3:G5)</f>
        <v>27</v>
      </c>
      <c r="H6" s="108">
        <f>SUM(H3:H5)</f>
        <v>5</v>
      </c>
      <c r="I6" s="362"/>
    </row>
    <row r="7" spans="1:9" ht="18.75" thickBot="1" x14ac:dyDescent="0.3">
      <c r="A7" s="2" t="s">
        <v>89</v>
      </c>
      <c r="B7" s="168" t="s">
        <v>15</v>
      </c>
      <c r="C7" s="110" t="s">
        <v>17</v>
      </c>
      <c r="D7" s="110">
        <v>9</v>
      </c>
      <c r="E7" s="110">
        <v>0</v>
      </c>
      <c r="F7" s="110">
        <v>1</v>
      </c>
      <c r="G7" s="110">
        <v>6</v>
      </c>
      <c r="H7" s="169">
        <v>2</v>
      </c>
    </row>
    <row r="8" spans="1:9" ht="18.75" thickBot="1" x14ac:dyDescent="0.3">
      <c r="A8" s="2" t="s">
        <v>89</v>
      </c>
      <c r="B8" s="162" t="s">
        <v>15</v>
      </c>
      <c r="C8" s="1" t="s">
        <v>18</v>
      </c>
      <c r="D8" s="1">
        <v>11</v>
      </c>
      <c r="E8" s="1">
        <v>0</v>
      </c>
      <c r="F8" s="1">
        <v>0</v>
      </c>
      <c r="G8" s="1">
        <v>5</v>
      </c>
      <c r="H8" s="163">
        <v>6</v>
      </c>
    </row>
    <row r="9" spans="1:9" ht="18.75" thickBot="1" x14ac:dyDescent="0.3">
      <c r="A9" s="2" t="s">
        <v>82</v>
      </c>
      <c r="B9" s="162" t="s">
        <v>15</v>
      </c>
      <c r="C9" s="1" t="s">
        <v>17</v>
      </c>
      <c r="D9" s="1">
        <v>10</v>
      </c>
      <c r="E9" s="1">
        <v>0</v>
      </c>
      <c r="F9" s="1">
        <v>0</v>
      </c>
      <c r="G9" s="1">
        <v>8</v>
      </c>
      <c r="H9" s="163">
        <v>2</v>
      </c>
    </row>
    <row r="10" spans="1:9" ht="18.75" thickBot="1" x14ac:dyDescent="0.3">
      <c r="A10" s="2" t="s">
        <v>82</v>
      </c>
      <c r="B10" s="162" t="s">
        <v>15</v>
      </c>
      <c r="C10" s="1" t="s">
        <v>18</v>
      </c>
      <c r="D10" s="1">
        <v>11</v>
      </c>
      <c r="E10" s="1">
        <v>0</v>
      </c>
      <c r="F10" s="1">
        <v>5</v>
      </c>
      <c r="G10" s="1">
        <v>6</v>
      </c>
      <c r="H10" s="163">
        <v>0</v>
      </c>
    </row>
    <row r="11" spans="1:9" ht="18.75" thickBot="1" x14ac:dyDescent="0.3">
      <c r="A11" s="2" t="s">
        <v>82</v>
      </c>
      <c r="B11" s="162" t="s">
        <v>15</v>
      </c>
      <c r="C11" s="1" t="s">
        <v>16</v>
      </c>
      <c r="D11" s="1">
        <v>13</v>
      </c>
      <c r="E11" s="1">
        <v>0</v>
      </c>
      <c r="F11" s="1">
        <v>6</v>
      </c>
      <c r="G11" s="1">
        <v>7</v>
      </c>
      <c r="H11" s="163">
        <v>0</v>
      </c>
    </row>
    <row r="12" spans="1:9" ht="18.75" thickBot="1" x14ac:dyDescent="0.3">
      <c r="A12" s="2" t="s">
        <v>49</v>
      </c>
      <c r="B12" s="170" t="s">
        <v>15</v>
      </c>
      <c r="C12" s="3" t="s">
        <v>16</v>
      </c>
      <c r="D12" s="3">
        <v>12</v>
      </c>
      <c r="E12" s="3">
        <v>0</v>
      </c>
      <c r="F12" s="3">
        <v>2</v>
      </c>
      <c r="G12" s="3">
        <v>8</v>
      </c>
      <c r="H12" s="171">
        <v>2</v>
      </c>
    </row>
    <row r="13" spans="1:9" ht="18.75" thickBot="1" x14ac:dyDescent="0.3">
      <c r="A13" s="5"/>
      <c r="B13" s="131" t="s">
        <v>15</v>
      </c>
      <c r="C13" s="132"/>
      <c r="D13" s="132">
        <f>SUM(D7:D12)</f>
        <v>66</v>
      </c>
      <c r="E13" s="132">
        <f>SUM(E7:E12)</f>
        <v>0</v>
      </c>
      <c r="F13" s="132">
        <f>SUM(F7:F12)</f>
        <v>14</v>
      </c>
      <c r="G13" s="132">
        <f>SUM(G7:G12)</f>
        <v>40</v>
      </c>
      <c r="H13" s="133">
        <f>SUM(H7:H12)</f>
        <v>12</v>
      </c>
      <c r="I13" s="362"/>
    </row>
    <row r="14" spans="1:9" ht="18.75" thickBot="1" x14ac:dyDescent="0.3">
      <c r="A14" s="2" t="s">
        <v>159</v>
      </c>
      <c r="B14" s="168" t="s">
        <v>29</v>
      </c>
      <c r="C14" s="1" t="s">
        <v>16</v>
      </c>
      <c r="D14" s="110">
        <v>25</v>
      </c>
      <c r="E14" s="110">
        <v>0</v>
      </c>
      <c r="F14" s="110">
        <v>2</v>
      </c>
      <c r="G14" s="110">
        <v>19</v>
      </c>
      <c r="H14" s="169">
        <v>4</v>
      </c>
    </row>
    <row r="15" spans="1:9" ht="18.75" thickBot="1" x14ac:dyDescent="0.3">
      <c r="A15" s="2" t="s">
        <v>159</v>
      </c>
      <c r="B15" s="168" t="s">
        <v>29</v>
      </c>
      <c r="C15" s="1" t="s">
        <v>17</v>
      </c>
      <c r="D15" s="1">
        <v>19</v>
      </c>
      <c r="E15" s="110">
        <v>0</v>
      </c>
      <c r="F15" s="1">
        <v>4</v>
      </c>
      <c r="G15" s="1">
        <v>5</v>
      </c>
      <c r="H15" s="163">
        <v>10</v>
      </c>
    </row>
    <row r="16" spans="1:9" ht="18.75" thickBot="1" x14ac:dyDescent="0.3">
      <c r="A16" s="2" t="s">
        <v>159</v>
      </c>
      <c r="B16" s="168" t="s">
        <v>29</v>
      </c>
      <c r="C16" s="1" t="s">
        <v>18</v>
      </c>
      <c r="D16" s="3">
        <v>22</v>
      </c>
      <c r="E16" s="110">
        <v>0</v>
      </c>
      <c r="F16" s="3">
        <v>2</v>
      </c>
      <c r="G16" s="3">
        <v>12</v>
      </c>
      <c r="H16" s="171">
        <v>8</v>
      </c>
    </row>
    <row r="17" spans="1:9" ht="18.75" thickBot="1" x14ac:dyDescent="0.3">
      <c r="A17" s="2"/>
      <c r="B17" s="128" t="s">
        <v>29</v>
      </c>
      <c r="C17" s="129"/>
      <c r="D17" s="129">
        <f>SUM(D14:D16)</f>
        <v>66</v>
      </c>
      <c r="E17" s="129">
        <f>SUM(E14:E16)</f>
        <v>0</v>
      </c>
      <c r="F17" s="129">
        <f>SUM(F14:F16)</f>
        <v>8</v>
      </c>
      <c r="G17" s="129">
        <f>SUM(G14:G16)</f>
        <v>36</v>
      </c>
      <c r="H17" s="130">
        <f>SUM(H14:H16)</f>
        <v>22</v>
      </c>
      <c r="I17" s="362"/>
    </row>
    <row r="18" spans="1:9" ht="18.75" thickBot="1" x14ac:dyDescent="0.3">
      <c r="A18" s="2" t="s">
        <v>154</v>
      </c>
      <c r="B18" s="162" t="s">
        <v>57</v>
      </c>
      <c r="C18" s="1" t="s">
        <v>16</v>
      </c>
      <c r="D18" s="1">
        <v>25</v>
      </c>
      <c r="E18" s="1">
        <v>0</v>
      </c>
      <c r="F18" s="1">
        <v>1</v>
      </c>
      <c r="G18" s="1">
        <v>20</v>
      </c>
      <c r="H18" s="163">
        <v>4</v>
      </c>
    </row>
    <row r="19" spans="1:9" ht="18.75" thickBot="1" x14ac:dyDescent="0.3">
      <c r="A19" s="2" t="s">
        <v>154</v>
      </c>
      <c r="B19" s="162" t="s">
        <v>57</v>
      </c>
      <c r="C19" s="1" t="s">
        <v>17</v>
      </c>
      <c r="D19" s="1">
        <v>19</v>
      </c>
      <c r="E19" s="1">
        <v>0</v>
      </c>
      <c r="F19" s="1">
        <v>1</v>
      </c>
      <c r="G19" s="1">
        <v>11</v>
      </c>
      <c r="H19" s="163">
        <v>8</v>
      </c>
    </row>
    <row r="20" spans="1:9" ht="18.75" thickBot="1" x14ac:dyDescent="0.3">
      <c r="A20" s="2" t="s">
        <v>154</v>
      </c>
      <c r="B20" s="162" t="s">
        <v>57</v>
      </c>
      <c r="C20" s="1" t="s">
        <v>18</v>
      </c>
      <c r="D20" s="1">
        <v>22</v>
      </c>
      <c r="E20" s="1">
        <v>0</v>
      </c>
      <c r="F20" s="1">
        <v>0</v>
      </c>
      <c r="G20" s="1">
        <v>15</v>
      </c>
      <c r="H20" s="163">
        <v>7</v>
      </c>
    </row>
    <row r="21" spans="1:9" ht="18.75" thickBot="1" x14ac:dyDescent="0.3">
      <c r="A21" s="5"/>
      <c r="B21" s="134" t="s">
        <v>57</v>
      </c>
      <c r="C21" s="135"/>
      <c r="D21" s="135">
        <f>SUM(D18:D20)</f>
        <v>66</v>
      </c>
      <c r="E21" s="135">
        <f>SUM(E18:E20)</f>
        <v>0</v>
      </c>
      <c r="F21" s="135">
        <f>SUM(F18:F20)</f>
        <v>2</v>
      </c>
      <c r="G21" s="135">
        <f>SUM(G18:G20)</f>
        <v>46</v>
      </c>
      <c r="H21" s="136">
        <f>SUM(H18:H20)</f>
        <v>19</v>
      </c>
      <c r="I21" s="362"/>
    </row>
    <row r="22" spans="1:9" ht="18.75" thickBot="1" x14ac:dyDescent="0.3">
      <c r="A22" s="2"/>
      <c r="B22" s="168"/>
      <c r="C22" s="110"/>
      <c r="D22" s="110"/>
      <c r="E22" s="110"/>
      <c r="F22" s="110"/>
      <c r="G22" s="110"/>
      <c r="H22" s="169"/>
    </row>
    <row r="23" spans="1:9" ht="18.75" thickBot="1" x14ac:dyDescent="0.3">
      <c r="A23" s="2"/>
      <c r="B23" s="162"/>
      <c r="C23" s="1"/>
      <c r="D23" s="1"/>
      <c r="E23" s="1"/>
      <c r="F23" s="1"/>
      <c r="G23" s="1"/>
      <c r="H23" s="163"/>
    </row>
    <row r="24" spans="1:9" ht="18.75" thickBot="1" x14ac:dyDescent="0.3">
      <c r="A24" s="2"/>
      <c r="B24" s="170"/>
      <c r="C24" s="3"/>
      <c r="D24" s="3"/>
      <c r="E24" s="3"/>
      <c r="F24" s="3"/>
      <c r="G24" s="3"/>
      <c r="H24" s="171"/>
    </row>
    <row r="25" spans="1:9" ht="18.75" thickBot="1" x14ac:dyDescent="0.3">
      <c r="A25" s="5"/>
      <c r="B25" s="111"/>
      <c r="C25" s="112"/>
      <c r="D25" s="112"/>
      <c r="E25" s="112"/>
      <c r="F25" s="112"/>
      <c r="G25" s="112"/>
      <c r="H25" s="113"/>
    </row>
    <row r="26" spans="1:9" ht="18.75" thickBot="1" x14ac:dyDescent="0.3">
      <c r="A26" s="2" t="s">
        <v>136</v>
      </c>
      <c r="B26" s="168" t="s">
        <v>53</v>
      </c>
      <c r="C26" s="110" t="s">
        <v>16</v>
      </c>
      <c r="D26" s="110">
        <v>25</v>
      </c>
      <c r="E26" s="110">
        <v>0</v>
      </c>
      <c r="F26" s="110">
        <v>0</v>
      </c>
      <c r="G26" s="110">
        <v>11</v>
      </c>
      <c r="H26" s="169">
        <v>14</v>
      </c>
    </row>
    <row r="27" spans="1:9" ht="18.75" thickBot="1" x14ac:dyDescent="0.3">
      <c r="A27" s="2" t="s">
        <v>136</v>
      </c>
      <c r="B27" s="162" t="s">
        <v>53</v>
      </c>
      <c r="C27" s="1" t="s">
        <v>17</v>
      </c>
      <c r="D27" s="1">
        <v>19</v>
      </c>
      <c r="E27" s="1">
        <v>0</v>
      </c>
      <c r="F27" s="1">
        <v>0</v>
      </c>
      <c r="G27" s="1">
        <v>4</v>
      </c>
      <c r="H27" s="163">
        <v>15</v>
      </c>
    </row>
    <row r="28" spans="1:9" ht="18.75" thickBot="1" x14ac:dyDescent="0.3">
      <c r="A28" s="2" t="s">
        <v>136</v>
      </c>
      <c r="B28" s="170" t="s">
        <v>53</v>
      </c>
      <c r="C28" s="3" t="s">
        <v>18</v>
      </c>
      <c r="D28" s="3">
        <v>22</v>
      </c>
      <c r="E28" s="3">
        <v>0</v>
      </c>
      <c r="F28" s="3">
        <v>0</v>
      </c>
      <c r="G28" s="3">
        <v>7</v>
      </c>
      <c r="H28" s="171">
        <v>15</v>
      </c>
    </row>
    <row r="29" spans="1:9" ht="18.75" thickBot="1" x14ac:dyDescent="0.3">
      <c r="A29" s="5"/>
      <c r="B29" s="120" t="s">
        <v>53</v>
      </c>
      <c r="C29" s="121"/>
      <c r="D29" s="121">
        <f>SUM(D26:D28)</f>
        <v>66</v>
      </c>
      <c r="E29" s="121">
        <f>SUM(E26:E28)</f>
        <v>0</v>
      </c>
      <c r="F29" s="121">
        <f>SUM(F26:F28)</f>
        <v>0</v>
      </c>
      <c r="G29" s="121">
        <f>SUM(G26:G28)</f>
        <v>22</v>
      </c>
      <c r="H29" s="122">
        <f>SUM(H26:H28)</f>
        <v>44</v>
      </c>
      <c r="I29" s="362"/>
    </row>
    <row r="30" spans="1:9" ht="18.75" thickBot="1" x14ac:dyDescent="0.3">
      <c r="A30" s="2" t="s">
        <v>87</v>
      </c>
      <c r="B30" s="168" t="s">
        <v>39</v>
      </c>
      <c r="C30" s="110" t="s">
        <v>16</v>
      </c>
      <c r="D30" s="110">
        <v>25</v>
      </c>
      <c r="E30" s="110">
        <v>0</v>
      </c>
      <c r="F30" s="110">
        <v>5</v>
      </c>
      <c r="G30" s="110">
        <v>12</v>
      </c>
      <c r="H30" s="169">
        <v>8</v>
      </c>
    </row>
    <row r="31" spans="1:9" ht="18.75" thickBot="1" x14ac:dyDescent="0.3">
      <c r="A31" s="2" t="s">
        <v>87</v>
      </c>
      <c r="B31" s="162" t="s">
        <v>39</v>
      </c>
      <c r="C31" s="1" t="s">
        <v>17</v>
      </c>
      <c r="D31" s="1">
        <v>19</v>
      </c>
      <c r="E31" s="1">
        <v>0</v>
      </c>
      <c r="F31" s="1">
        <v>2</v>
      </c>
      <c r="G31" s="1">
        <v>9</v>
      </c>
      <c r="H31" s="163">
        <v>8</v>
      </c>
    </row>
    <row r="32" spans="1:9" ht="18.75" thickBot="1" x14ac:dyDescent="0.3">
      <c r="A32" s="2" t="s">
        <v>87</v>
      </c>
      <c r="B32" s="170" t="s">
        <v>39</v>
      </c>
      <c r="C32" s="3" t="s">
        <v>18</v>
      </c>
      <c r="D32" s="3">
        <v>22</v>
      </c>
      <c r="E32" s="3">
        <v>0</v>
      </c>
      <c r="F32" s="3">
        <v>4</v>
      </c>
      <c r="G32" s="3">
        <v>8</v>
      </c>
      <c r="H32" s="171">
        <v>10</v>
      </c>
    </row>
    <row r="33" spans="1:9" ht="18.75" thickBot="1" x14ac:dyDescent="0.3">
      <c r="A33" s="5"/>
      <c r="B33" s="125" t="s">
        <v>39</v>
      </c>
      <c r="C33" s="126"/>
      <c r="D33" s="126">
        <f>SUM(D30:D32)</f>
        <v>66</v>
      </c>
      <c r="E33" s="126">
        <f>SUM(E30:E32)</f>
        <v>0</v>
      </c>
      <c r="F33" s="126">
        <f>SUM(F30:F32)</f>
        <v>11</v>
      </c>
      <c r="G33" s="126">
        <f>SUM(G30:G32)</f>
        <v>29</v>
      </c>
      <c r="H33" s="127">
        <f>SUM(H30:H32)</f>
        <v>26</v>
      </c>
      <c r="I33" s="362"/>
    </row>
    <row r="34" spans="1:9" ht="18.75" thickBot="1" x14ac:dyDescent="0.3">
      <c r="A34" s="2" t="s">
        <v>33</v>
      </c>
      <c r="B34" s="168" t="s">
        <v>34</v>
      </c>
      <c r="C34" s="110" t="s">
        <v>16</v>
      </c>
      <c r="D34" s="110">
        <v>14</v>
      </c>
      <c r="E34" s="110">
        <v>0</v>
      </c>
      <c r="F34" s="110">
        <v>0</v>
      </c>
      <c r="G34" s="110">
        <v>1</v>
      </c>
      <c r="H34" s="169">
        <v>13</v>
      </c>
    </row>
    <row r="35" spans="1:9" ht="18.75" thickBot="1" x14ac:dyDescent="0.3">
      <c r="A35" s="2" t="s">
        <v>33</v>
      </c>
      <c r="B35" s="162" t="s">
        <v>34</v>
      </c>
      <c r="C35" s="1" t="s">
        <v>18</v>
      </c>
      <c r="D35" s="1">
        <v>14</v>
      </c>
      <c r="E35" s="1">
        <v>0</v>
      </c>
      <c r="F35" s="1">
        <v>0</v>
      </c>
      <c r="G35" s="1">
        <v>0</v>
      </c>
      <c r="H35" s="163">
        <v>14</v>
      </c>
    </row>
    <row r="36" spans="1:9" ht="18.75" thickBot="1" x14ac:dyDescent="0.3">
      <c r="A36" s="2" t="s">
        <v>130</v>
      </c>
      <c r="B36" s="162" t="s">
        <v>34</v>
      </c>
      <c r="C36" s="1" t="s">
        <v>17</v>
      </c>
      <c r="D36" s="1">
        <v>10</v>
      </c>
      <c r="E36" s="1">
        <v>0</v>
      </c>
      <c r="F36" s="1">
        <v>0</v>
      </c>
      <c r="G36" s="1">
        <v>4</v>
      </c>
      <c r="H36" s="163">
        <v>6</v>
      </c>
    </row>
    <row r="37" spans="1:9" ht="18.75" thickBot="1" x14ac:dyDescent="0.3">
      <c r="A37" s="2" t="s">
        <v>130</v>
      </c>
      <c r="B37" s="162" t="s">
        <v>34</v>
      </c>
      <c r="C37" s="110" t="s">
        <v>18</v>
      </c>
      <c r="D37" s="1">
        <v>8</v>
      </c>
      <c r="E37" s="1">
        <v>0</v>
      </c>
      <c r="F37" s="1">
        <v>0</v>
      </c>
      <c r="G37" s="1">
        <v>3</v>
      </c>
      <c r="H37" s="163">
        <v>5</v>
      </c>
    </row>
    <row r="38" spans="1:9" ht="18.75" thickBot="1" x14ac:dyDescent="0.3">
      <c r="A38" s="2" t="s">
        <v>33</v>
      </c>
      <c r="B38" s="162" t="s">
        <v>34</v>
      </c>
      <c r="C38" s="1" t="s">
        <v>17</v>
      </c>
      <c r="D38" s="1">
        <v>10</v>
      </c>
      <c r="E38" s="1">
        <v>0</v>
      </c>
      <c r="F38" s="1">
        <v>0</v>
      </c>
      <c r="G38" s="1">
        <v>1</v>
      </c>
      <c r="H38" s="163">
        <v>9</v>
      </c>
    </row>
    <row r="39" spans="1:9" ht="18.75" thickBot="1" x14ac:dyDescent="0.3">
      <c r="A39" s="2" t="s">
        <v>130</v>
      </c>
      <c r="B39" s="170" t="s">
        <v>34</v>
      </c>
      <c r="C39" s="1" t="s">
        <v>16</v>
      </c>
      <c r="D39" s="3">
        <v>10</v>
      </c>
      <c r="E39" s="3">
        <v>0</v>
      </c>
      <c r="F39" s="3">
        <v>0</v>
      </c>
      <c r="G39" s="3">
        <v>4</v>
      </c>
      <c r="H39" s="171">
        <v>6</v>
      </c>
    </row>
    <row r="40" spans="1:9" ht="18.75" thickBot="1" x14ac:dyDescent="0.3">
      <c r="A40" s="2"/>
      <c r="B40" s="210" t="s">
        <v>34</v>
      </c>
      <c r="C40" s="118"/>
      <c r="D40" s="118">
        <f>SUM(D34:D39)</f>
        <v>66</v>
      </c>
      <c r="E40" s="118">
        <f>SUM(E34:E39)</f>
        <v>0</v>
      </c>
      <c r="F40" s="118">
        <f>SUM(F34:F39)</f>
        <v>0</v>
      </c>
      <c r="G40" s="118">
        <f>SUM(G34:G39)</f>
        <v>13</v>
      </c>
      <c r="H40" s="119">
        <f>SUM(H34:H39)</f>
        <v>53</v>
      </c>
      <c r="I40" s="363"/>
    </row>
    <row r="41" spans="1:9" ht="18.75" thickBot="1" x14ac:dyDescent="0.3">
      <c r="A41" s="2" t="s">
        <v>131</v>
      </c>
      <c r="B41" s="168" t="s">
        <v>41</v>
      </c>
      <c r="C41" s="110" t="s">
        <v>16</v>
      </c>
      <c r="D41" s="110">
        <v>13</v>
      </c>
      <c r="E41" s="110">
        <v>0</v>
      </c>
      <c r="F41" s="110">
        <v>1</v>
      </c>
      <c r="G41" s="110">
        <v>6</v>
      </c>
      <c r="H41" s="169">
        <v>6</v>
      </c>
    </row>
    <row r="42" spans="1:9" ht="18.75" thickBot="1" x14ac:dyDescent="0.3">
      <c r="A42" s="2" t="s">
        <v>40</v>
      </c>
      <c r="B42" s="162" t="s">
        <v>41</v>
      </c>
      <c r="C42" s="1" t="s">
        <v>16</v>
      </c>
      <c r="D42" s="1">
        <v>12</v>
      </c>
      <c r="E42" s="1">
        <v>0</v>
      </c>
      <c r="F42" s="1">
        <v>0</v>
      </c>
      <c r="G42" s="1">
        <v>1</v>
      </c>
      <c r="H42" s="163">
        <v>11</v>
      </c>
    </row>
    <row r="43" spans="1:9" ht="18.75" thickBot="1" x14ac:dyDescent="0.3">
      <c r="A43" s="2" t="s">
        <v>40</v>
      </c>
      <c r="B43" s="162" t="s">
        <v>41</v>
      </c>
      <c r="C43" s="1" t="s">
        <v>17</v>
      </c>
      <c r="D43" s="1">
        <v>11</v>
      </c>
      <c r="E43" s="1">
        <v>0</v>
      </c>
      <c r="F43" s="1">
        <v>0</v>
      </c>
      <c r="G43" s="1">
        <v>1</v>
      </c>
      <c r="H43" s="163">
        <v>10</v>
      </c>
    </row>
    <row r="44" spans="1:9" ht="18.75" thickBot="1" x14ac:dyDescent="0.3">
      <c r="A44" s="2" t="s">
        <v>40</v>
      </c>
      <c r="B44" s="162" t="s">
        <v>41</v>
      </c>
      <c r="C44" s="1" t="s">
        <v>18</v>
      </c>
      <c r="D44" s="1">
        <v>11</v>
      </c>
      <c r="E44" s="1">
        <v>0</v>
      </c>
      <c r="F44" s="1">
        <v>0</v>
      </c>
      <c r="G44" s="1">
        <v>0</v>
      </c>
      <c r="H44" s="163">
        <v>11</v>
      </c>
    </row>
    <row r="45" spans="1:9" ht="18.75" thickBot="1" x14ac:dyDescent="0.3">
      <c r="A45" s="2" t="s">
        <v>150</v>
      </c>
      <c r="B45" s="162" t="s">
        <v>41</v>
      </c>
      <c r="C45" s="1" t="s">
        <v>17</v>
      </c>
      <c r="D45" s="1">
        <v>9</v>
      </c>
      <c r="E45" s="1">
        <v>0</v>
      </c>
      <c r="F45" s="1">
        <v>0</v>
      </c>
      <c r="G45" s="1">
        <v>1</v>
      </c>
      <c r="H45" s="163">
        <v>8</v>
      </c>
    </row>
    <row r="46" spans="1:9" ht="18.75" thickBot="1" x14ac:dyDescent="0.3">
      <c r="A46" s="2" t="s">
        <v>150</v>
      </c>
      <c r="B46" s="162" t="s">
        <v>41</v>
      </c>
      <c r="C46" s="1" t="s">
        <v>18</v>
      </c>
      <c r="D46" s="1">
        <v>11</v>
      </c>
      <c r="E46" s="1">
        <v>0</v>
      </c>
      <c r="F46" s="1">
        <v>0</v>
      </c>
      <c r="G46" s="1">
        <v>0</v>
      </c>
      <c r="H46" s="163">
        <v>11</v>
      </c>
    </row>
    <row r="47" spans="1:9" ht="18.75" thickBot="1" x14ac:dyDescent="0.3">
      <c r="A47" s="5"/>
      <c r="B47" s="114" t="s">
        <v>41</v>
      </c>
      <c r="C47" s="115"/>
      <c r="D47" s="115">
        <f>SUM(D41:D46)</f>
        <v>67</v>
      </c>
      <c r="E47" s="115">
        <f>SUM(E41:E46)</f>
        <v>0</v>
      </c>
      <c r="F47" s="115">
        <f>SUM(F41:F46)</f>
        <v>1</v>
      </c>
      <c r="G47" s="115">
        <f>SUM(G41:G46)</f>
        <v>9</v>
      </c>
      <c r="H47" s="116">
        <f>SUM(H41:H46)</f>
        <v>57</v>
      </c>
      <c r="I47" s="362"/>
    </row>
    <row r="48" spans="1:9" ht="18.75" thickBot="1" x14ac:dyDescent="0.3">
      <c r="A48" s="2" t="s">
        <v>61</v>
      </c>
      <c r="B48" s="168" t="s">
        <v>52</v>
      </c>
      <c r="C48" s="110" t="s">
        <v>16</v>
      </c>
      <c r="D48" s="110">
        <v>25</v>
      </c>
      <c r="E48" s="110">
        <v>0</v>
      </c>
      <c r="F48" s="110">
        <v>1</v>
      </c>
      <c r="G48" s="110">
        <v>9</v>
      </c>
      <c r="H48" s="169">
        <v>15</v>
      </c>
    </row>
    <row r="49" spans="1:9" ht="18.75" thickBot="1" x14ac:dyDescent="0.3">
      <c r="A49" s="2" t="s">
        <v>61</v>
      </c>
      <c r="B49" s="162" t="s">
        <v>52</v>
      </c>
      <c r="C49" s="1" t="s">
        <v>17</v>
      </c>
      <c r="D49" s="1">
        <v>19</v>
      </c>
      <c r="E49" s="1">
        <v>0</v>
      </c>
      <c r="F49" s="1">
        <v>2</v>
      </c>
      <c r="G49" s="1">
        <v>10</v>
      </c>
      <c r="H49" s="163">
        <v>7</v>
      </c>
    </row>
    <row r="50" spans="1:9" ht="18.75" thickBot="1" x14ac:dyDescent="0.3">
      <c r="A50" s="2" t="s">
        <v>61</v>
      </c>
      <c r="B50" s="170" t="s">
        <v>52</v>
      </c>
      <c r="C50" s="3" t="s">
        <v>18</v>
      </c>
      <c r="D50" s="3">
        <v>22</v>
      </c>
      <c r="E50" s="3">
        <v>0</v>
      </c>
      <c r="F50" s="3">
        <v>1</v>
      </c>
      <c r="G50" s="3">
        <v>4</v>
      </c>
      <c r="H50" s="171">
        <v>17</v>
      </c>
    </row>
    <row r="51" spans="1:9" ht="18.75" thickBot="1" x14ac:dyDescent="0.3">
      <c r="A51" s="2"/>
      <c r="B51" s="174" t="s">
        <v>52</v>
      </c>
      <c r="C51" s="175"/>
      <c r="D51" s="175">
        <f>SUM(D48:D50)</f>
        <v>66</v>
      </c>
      <c r="E51" s="175">
        <f>SUM(E48:E50)</f>
        <v>0</v>
      </c>
      <c r="F51" s="175">
        <f>SUM(F48:F50)</f>
        <v>4</v>
      </c>
      <c r="G51" s="175">
        <f>SUM(G48:G50)</f>
        <v>23</v>
      </c>
      <c r="H51" s="176">
        <f>SUM(H48:H50)</f>
        <v>39</v>
      </c>
      <c r="I51" s="362"/>
    </row>
    <row r="52" spans="1:9" ht="18.75" thickBot="1" x14ac:dyDescent="0.3">
      <c r="A52" s="2" t="s">
        <v>14</v>
      </c>
      <c r="B52" s="168" t="s">
        <v>20</v>
      </c>
      <c r="C52" s="110" t="s">
        <v>17</v>
      </c>
      <c r="D52" s="110">
        <v>19</v>
      </c>
      <c r="E52" s="110">
        <v>0</v>
      </c>
      <c r="F52" s="110">
        <v>2</v>
      </c>
      <c r="G52" s="110">
        <v>6</v>
      </c>
      <c r="H52" s="169">
        <v>12</v>
      </c>
    </row>
    <row r="53" spans="1:9" ht="18.75" thickBot="1" x14ac:dyDescent="0.3">
      <c r="A53" s="2" t="s">
        <v>14</v>
      </c>
      <c r="B53" s="170" t="s">
        <v>20</v>
      </c>
      <c r="C53" s="3" t="s">
        <v>18</v>
      </c>
      <c r="D53" s="3">
        <v>22</v>
      </c>
      <c r="E53" s="3">
        <v>0</v>
      </c>
      <c r="F53" s="3">
        <v>2</v>
      </c>
      <c r="G53" s="3">
        <v>11</v>
      </c>
      <c r="H53" s="171">
        <v>9</v>
      </c>
    </row>
    <row r="54" spans="1:9" ht="18.75" thickBot="1" x14ac:dyDescent="0.3">
      <c r="A54" s="2"/>
      <c r="B54" s="106" t="s">
        <v>20</v>
      </c>
      <c r="C54" s="107"/>
      <c r="D54" s="107">
        <f>SUM(D52:D53)</f>
        <v>41</v>
      </c>
      <c r="E54" s="107">
        <f>SUM(E52:E53)</f>
        <v>0</v>
      </c>
      <c r="F54" s="107">
        <f>SUM(F52:F53)</f>
        <v>4</v>
      </c>
      <c r="G54" s="107">
        <f>SUM(G52:G53)</f>
        <v>17</v>
      </c>
      <c r="H54" s="108">
        <f>SUM(H52:H53)</f>
        <v>21</v>
      </c>
      <c r="I54" s="362"/>
    </row>
    <row r="55" spans="1:9" ht="18.75" thickBot="1" x14ac:dyDescent="0.3">
      <c r="A55" s="2" t="s">
        <v>46</v>
      </c>
      <c r="B55" s="168" t="s">
        <v>73</v>
      </c>
      <c r="C55" s="110" t="s">
        <v>17</v>
      </c>
      <c r="D55" s="110">
        <v>19</v>
      </c>
      <c r="E55" s="110">
        <v>0</v>
      </c>
      <c r="F55" s="110">
        <v>1</v>
      </c>
      <c r="G55" s="110">
        <v>2</v>
      </c>
      <c r="H55" s="169">
        <v>16</v>
      </c>
    </row>
    <row r="56" spans="1:9" ht="18.75" thickBot="1" x14ac:dyDescent="0.3">
      <c r="A56" s="2" t="s">
        <v>139</v>
      </c>
      <c r="B56" s="162" t="s">
        <v>73</v>
      </c>
      <c r="C56" s="1" t="s">
        <v>16</v>
      </c>
      <c r="D56" s="1">
        <v>25</v>
      </c>
      <c r="E56" s="1">
        <v>0</v>
      </c>
      <c r="F56" s="1">
        <v>2</v>
      </c>
      <c r="G56" s="1">
        <v>4</v>
      </c>
      <c r="H56" s="163">
        <v>19</v>
      </c>
    </row>
    <row r="57" spans="1:9" ht="18.75" thickBot="1" x14ac:dyDescent="0.3">
      <c r="A57" s="2" t="s">
        <v>139</v>
      </c>
      <c r="B57" s="170" t="s">
        <v>73</v>
      </c>
      <c r="C57" s="3" t="s">
        <v>18</v>
      </c>
      <c r="D57" s="3">
        <v>22</v>
      </c>
      <c r="E57" s="3">
        <v>0</v>
      </c>
      <c r="F57" s="3">
        <v>4</v>
      </c>
      <c r="G57" s="3">
        <v>4</v>
      </c>
      <c r="H57" s="171">
        <v>14</v>
      </c>
    </row>
    <row r="58" spans="1:9" ht="18.75" thickBot="1" x14ac:dyDescent="0.3">
      <c r="A58" s="2"/>
      <c r="B58" s="140" t="s">
        <v>73</v>
      </c>
      <c r="C58" s="141"/>
      <c r="D58" s="141">
        <f>SUM(D55:D57)</f>
        <v>66</v>
      </c>
      <c r="E58" s="141">
        <f>SUM(E55:E57)</f>
        <v>0</v>
      </c>
      <c r="F58" s="141">
        <f>SUM(F55:F57)</f>
        <v>7</v>
      </c>
      <c r="G58" s="141">
        <f>SUM(G55:G57)</f>
        <v>10</v>
      </c>
      <c r="H58" s="142">
        <f>SUM(H55:H57)</f>
        <v>49</v>
      </c>
      <c r="I58" s="362"/>
    </row>
    <row r="59" spans="1:9" ht="18.75" thickBot="1" x14ac:dyDescent="0.3">
      <c r="A59" s="2" t="s">
        <v>140</v>
      </c>
      <c r="B59" s="168" t="s">
        <v>59</v>
      </c>
      <c r="C59" s="110" t="s">
        <v>16</v>
      </c>
      <c r="D59" s="110">
        <v>25</v>
      </c>
      <c r="E59" s="110">
        <v>0</v>
      </c>
      <c r="F59" s="110">
        <v>3</v>
      </c>
      <c r="G59" s="110">
        <v>15</v>
      </c>
      <c r="H59" s="169">
        <v>7</v>
      </c>
    </row>
    <row r="60" spans="1:9" ht="18.75" thickBot="1" x14ac:dyDescent="0.3">
      <c r="A60" s="2" t="s">
        <v>140</v>
      </c>
      <c r="B60" s="162" t="s">
        <v>59</v>
      </c>
      <c r="C60" s="1" t="s">
        <v>17</v>
      </c>
      <c r="D60" s="1">
        <v>19</v>
      </c>
      <c r="E60" s="1">
        <v>0</v>
      </c>
      <c r="F60" s="1">
        <v>4</v>
      </c>
      <c r="G60" s="1">
        <v>12</v>
      </c>
      <c r="H60" s="163">
        <v>3</v>
      </c>
    </row>
    <row r="61" spans="1:9" ht="18.75" thickBot="1" x14ac:dyDescent="0.3">
      <c r="A61" s="2" t="s">
        <v>140</v>
      </c>
      <c r="B61" s="170" t="s">
        <v>59</v>
      </c>
      <c r="C61" s="3" t="s">
        <v>18</v>
      </c>
      <c r="D61" s="3">
        <v>22</v>
      </c>
      <c r="E61" s="3">
        <v>0</v>
      </c>
      <c r="F61" s="3">
        <v>3</v>
      </c>
      <c r="G61" s="3">
        <v>8</v>
      </c>
      <c r="H61" s="171">
        <v>11</v>
      </c>
    </row>
    <row r="62" spans="1:9" ht="18.75" thickBot="1" x14ac:dyDescent="0.3">
      <c r="A62" s="2"/>
      <c r="B62" s="128" t="s">
        <v>59</v>
      </c>
      <c r="C62" s="129"/>
      <c r="D62" s="129">
        <f>SUM(D59:D61)</f>
        <v>66</v>
      </c>
      <c r="E62" s="129">
        <f>SUM(E59:E61)</f>
        <v>0</v>
      </c>
      <c r="F62" s="129">
        <f>SUM(F59:F61)</f>
        <v>10</v>
      </c>
      <c r="G62" s="129">
        <f>SUM(G59:G61)</f>
        <v>35</v>
      </c>
      <c r="H62" s="130">
        <f>SUM(H59:H61)</f>
        <v>21</v>
      </c>
      <c r="I62" s="362"/>
    </row>
    <row r="63" spans="1:9" ht="18.75" thickBot="1" x14ac:dyDescent="0.3">
      <c r="A63" s="2" t="s">
        <v>140</v>
      </c>
      <c r="B63" s="168" t="s">
        <v>58</v>
      </c>
      <c r="C63" s="110" t="s">
        <v>16</v>
      </c>
      <c r="D63" s="110">
        <v>25</v>
      </c>
      <c r="E63" s="110">
        <v>0</v>
      </c>
      <c r="F63" s="110">
        <v>2</v>
      </c>
      <c r="G63" s="110">
        <v>17</v>
      </c>
      <c r="H63" s="169">
        <v>6</v>
      </c>
    </row>
    <row r="64" spans="1:9" ht="18.75" thickBot="1" x14ac:dyDescent="0.3">
      <c r="A64" s="2" t="s">
        <v>140</v>
      </c>
      <c r="B64" s="162" t="s">
        <v>58</v>
      </c>
      <c r="C64" s="1" t="s">
        <v>17</v>
      </c>
      <c r="D64" s="1">
        <v>19</v>
      </c>
      <c r="E64" s="1">
        <v>0</v>
      </c>
      <c r="F64" s="1">
        <v>1</v>
      </c>
      <c r="G64" s="1">
        <v>14</v>
      </c>
      <c r="H64" s="163">
        <v>5</v>
      </c>
    </row>
    <row r="65" spans="1:9" ht="18.75" thickBot="1" x14ac:dyDescent="0.3">
      <c r="A65" s="2" t="s">
        <v>140</v>
      </c>
      <c r="B65" s="170" t="s">
        <v>58</v>
      </c>
      <c r="C65" s="3" t="s">
        <v>18</v>
      </c>
      <c r="D65" s="3">
        <v>22</v>
      </c>
      <c r="E65" s="3">
        <v>0</v>
      </c>
      <c r="F65" s="3">
        <v>3</v>
      </c>
      <c r="G65" s="3">
        <v>9</v>
      </c>
      <c r="H65" s="171">
        <v>10</v>
      </c>
    </row>
    <row r="66" spans="1:9" ht="18.75" thickBot="1" x14ac:dyDescent="0.3">
      <c r="A66" s="2"/>
      <c r="B66" s="123" t="s">
        <v>58</v>
      </c>
      <c r="C66" s="124"/>
      <c r="D66" s="124">
        <f>SUM(D63:D65)</f>
        <v>66</v>
      </c>
      <c r="E66" s="124">
        <f>SUM(E63:E65)</f>
        <v>0</v>
      </c>
      <c r="F66" s="124">
        <f>SUM(F63:F65)</f>
        <v>6</v>
      </c>
      <c r="G66" s="135">
        <f>SUM(G63:G65)</f>
        <v>40</v>
      </c>
      <c r="H66" s="136">
        <f>SUM(H63:H65)</f>
        <v>21</v>
      </c>
      <c r="I66" s="362"/>
    </row>
    <row r="67" spans="1:9" ht="18.75" thickBot="1" x14ac:dyDescent="0.3">
      <c r="A67" s="2" t="s">
        <v>128</v>
      </c>
      <c r="B67" s="168" t="s">
        <v>35</v>
      </c>
      <c r="C67" s="110" t="s">
        <v>18</v>
      </c>
      <c r="D67" s="110">
        <v>22</v>
      </c>
      <c r="E67" s="110">
        <v>0</v>
      </c>
      <c r="F67" s="110">
        <v>8</v>
      </c>
      <c r="G67" s="110">
        <v>13</v>
      </c>
      <c r="H67" s="169">
        <v>1</v>
      </c>
    </row>
    <row r="68" spans="1:9" ht="18.75" thickBot="1" x14ac:dyDescent="0.3">
      <c r="A68" s="2" t="s">
        <v>128</v>
      </c>
      <c r="B68" s="162" t="s">
        <v>35</v>
      </c>
      <c r="C68" s="1" t="s">
        <v>17</v>
      </c>
      <c r="D68" s="1">
        <v>19</v>
      </c>
      <c r="E68" s="1">
        <v>0</v>
      </c>
      <c r="F68" s="1">
        <v>8</v>
      </c>
      <c r="G68" s="1">
        <v>9</v>
      </c>
      <c r="H68" s="163">
        <v>3</v>
      </c>
    </row>
    <row r="69" spans="1:9" ht="18.75" thickBot="1" x14ac:dyDescent="0.3">
      <c r="A69" s="2" t="s">
        <v>128</v>
      </c>
      <c r="B69" s="170" t="s">
        <v>35</v>
      </c>
      <c r="C69" s="3" t="s">
        <v>16</v>
      </c>
      <c r="D69" s="3">
        <v>25</v>
      </c>
      <c r="E69" s="3">
        <v>1</v>
      </c>
      <c r="F69" s="3">
        <v>20</v>
      </c>
      <c r="G69" s="3">
        <v>5</v>
      </c>
      <c r="H69" s="171">
        <v>0</v>
      </c>
    </row>
    <row r="70" spans="1:9" ht="18.75" thickBot="1" x14ac:dyDescent="0.3">
      <c r="A70" s="2"/>
      <c r="B70" s="174" t="s">
        <v>35</v>
      </c>
      <c r="C70" s="175"/>
      <c r="D70" s="175">
        <f>SUM(D67:D69)</f>
        <v>66</v>
      </c>
      <c r="E70" s="175">
        <f>SUM(E67:E69)</f>
        <v>1</v>
      </c>
      <c r="F70" s="175">
        <f>SUM(F67:F69)</f>
        <v>36</v>
      </c>
      <c r="G70" s="175">
        <f>SUM(G67:G69)</f>
        <v>27</v>
      </c>
      <c r="H70" s="176">
        <f>SUM(H67:H69)</f>
        <v>4</v>
      </c>
      <c r="I70" s="362"/>
    </row>
    <row r="71" spans="1:9" ht="18.75" thickBot="1" x14ac:dyDescent="0.3">
      <c r="A71" s="2" t="s">
        <v>64</v>
      </c>
      <c r="B71" s="168" t="s">
        <v>66</v>
      </c>
      <c r="C71" s="110" t="s">
        <v>16</v>
      </c>
      <c r="D71" s="110">
        <v>25</v>
      </c>
      <c r="E71" s="110">
        <v>1</v>
      </c>
      <c r="F71" s="110">
        <v>6</v>
      </c>
      <c r="G71" s="110">
        <v>18</v>
      </c>
      <c r="H71" s="169">
        <v>0</v>
      </c>
    </row>
    <row r="72" spans="1:9" ht="18.75" thickBot="1" x14ac:dyDescent="0.3">
      <c r="A72" s="2" t="s">
        <v>64</v>
      </c>
      <c r="B72" s="162" t="s">
        <v>66</v>
      </c>
      <c r="C72" s="1" t="s">
        <v>17</v>
      </c>
      <c r="D72" s="1">
        <v>19</v>
      </c>
      <c r="E72" s="1">
        <v>1</v>
      </c>
      <c r="F72" s="1">
        <v>4</v>
      </c>
      <c r="G72" s="1">
        <v>10</v>
      </c>
      <c r="H72" s="163">
        <v>5</v>
      </c>
    </row>
    <row r="73" spans="1:9" ht="18.75" thickBot="1" x14ac:dyDescent="0.3">
      <c r="A73" s="2" t="s">
        <v>64</v>
      </c>
      <c r="B73" s="170" t="s">
        <v>66</v>
      </c>
      <c r="C73" s="3" t="s">
        <v>18</v>
      </c>
      <c r="D73" s="3">
        <v>22</v>
      </c>
      <c r="E73" s="3">
        <v>0</v>
      </c>
      <c r="F73" s="3">
        <v>9</v>
      </c>
      <c r="G73" s="3">
        <v>8</v>
      </c>
      <c r="H73" s="171">
        <v>5</v>
      </c>
    </row>
    <row r="74" spans="1:9" ht="18.75" thickBot="1" x14ac:dyDescent="0.3">
      <c r="B74" s="358" t="s">
        <v>66</v>
      </c>
      <c r="C74" s="211"/>
      <c r="D74" s="107">
        <f>SUM(D71:D73)</f>
        <v>66</v>
      </c>
      <c r="E74" s="107">
        <f>SUM(E71:E73)</f>
        <v>2</v>
      </c>
      <c r="F74" s="107">
        <f>SUM(F71:F73)</f>
        <v>19</v>
      </c>
      <c r="G74" s="107">
        <f>SUM(G71:G73)</f>
        <v>36</v>
      </c>
      <c r="H74" s="108">
        <f>SUM(H71:H73)</f>
        <v>10</v>
      </c>
      <c r="I74" s="362"/>
    </row>
    <row r="75" spans="1:9" ht="18.75" thickBot="1" x14ac:dyDescent="0.3">
      <c r="A75" s="2" t="s">
        <v>81</v>
      </c>
      <c r="B75" s="360" t="s">
        <v>22</v>
      </c>
      <c r="C75" s="355" t="s">
        <v>16</v>
      </c>
      <c r="D75" s="346">
        <v>25</v>
      </c>
      <c r="E75" s="346">
        <v>0</v>
      </c>
      <c r="F75" s="346">
        <v>1</v>
      </c>
      <c r="G75" s="346">
        <v>7</v>
      </c>
      <c r="H75" s="347">
        <v>16</v>
      </c>
    </row>
    <row r="76" spans="1:9" ht="18.75" thickBot="1" x14ac:dyDescent="0.3">
      <c r="A76" s="2" t="s">
        <v>81</v>
      </c>
      <c r="B76" s="335" t="s">
        <v>22</v>
      </c>
      <c r="C76" s="356" t="s">
        <v>17</v>
      </c>
      <c r="D76" s="110">
        <v>19</v>
      </c>
      <c r="E76" s="110">
        <v>0</v>
      </c>
      <c r="F76" s="110">
        <v>0</v>
      </c>
      <c r="G76" s="110">
        <v>3</v>
      </c>
      <c r="H76" s="169">
        <v>16</v>
      </c>
    </row>
    <row r="77" spans="1:9" ht="18.75" thickBot="1" x14ac:dyDescent="0.3">
      <c r="A77" s="2" t="s">
        <v>81</v>
      </c>
      <c r="B77" s="361" t="s">
        <v>22</v>
      </c>
      <c r="C77" s="357" t="s">
        <v>18</v>
      </c>
      <c r="D77" s="348">
        <v>22</v>
      </c>
      <c r="E77" s="348">
        <v>0</v>
      </c>
      <c r="F77" s="348">
        <v>0</v>
      </c>
      <c r="G77" s="348">
        <v>0</v>
      </c>
      <c r="H77" s="349">
        <v>22</v>
      </c>
    </row>
    <row r="78" spans="1:9" ht="18.75" thickBot="1" x14ac:dyDescent="0.3">
      <c r="A78" s="2"/>
      <c r="B78" s="359" t="s">
        <v>119</v>
      </c>
      <c r="C78" s="259"/>
      <c r="D78" s="260">
        <f>SUM(D75:D77)</f>
        <v>66</v>
      </c>
      <c r="E78" s="260">
        <f>SUM(E75:E77)</f>
        <v>0</v>
      </c>
      <c r="F78" s="260">
        <f>SUM(F75:F77)</f>
        <v>1</v>
      </c>
      <c r="G78" s="260">
        <f>SUM(G75:G77)</f>
        <v>10</v>
      </c>
      <c r="H78" s="260">
        <f>SUM(H75:H77)</f>
        <v>54</v>
      </c>
      <c r="I78" s="364"/>
    </row>
    <row r="79" spans="1:9" ht="18.75" thickBot="1" x14ac:dyDescent="0.3">
      <c r="A79" s="2"/>
      <c r="B79" s="351"/>
      <c r="C79" s="352"/>
      <c r="D79" s="353"/>
      <c r="E79" s="353"/>
      <c r="F79" s="353"/>
      <c r="G79" s="353"/>
      <c r="H79" s="353"/>
    </row>
    <row r="80" spans="1:9" ht="21" thickBot="1" x14ac:dyDescent="0.35">
      <c r="A80" s="2"/>
      <c r="B80" s="350" t="s">
        <v>104</v>
      </c>
      <c r="C80" s="325"/>
      <c r="D80" s="354"/>
      <c r="E80" s="354">
        <f>E74+E70+E66+E62+E58+E54+E51+E47+E40+E33+E29+E25+E21+E17+E13+E6+E78</f>
        <v>4</v>
      </c>
      <c r="F80" s="354">
        <f>F74+F70+F66+F62+F58+F54+F51+F47+F40+F33+F29+F25+F21+F17+F13+F6+F78</f>
        <v>156</v>
      </c>
      <c r="G80" s="354">
        <f>G74+G70+G66+G62+G58+G54+G51+G47+G40+G33+G29+G25+G21+G17+G13+G6+G78</f>
        <v>420</v>
      </c>
      <c r="H80" s="354">
        <f>H74+H70+H66+H62+H58+H54+H51+H47+H40+H33+H29+H25+H21+H17+H13+H6+H78</f>
        <v>457</v>
      </c>
      <c r="I80" s="365"/>
    </row>
    <row r="81" spans="5:8" ht="23.25" x14ac:dyDescent="0.35">
      <c r="E81" s="341" t="s">
        <v>93</v>
      </c>
      <c r="F81" s="341" t="s">
        <v>94</v>
      </c>
      <c r="G81" s="341" t="s">
        <v>95</v>
      </c>
      <c r="H81" s="341" t="s">
        <v>96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F9B8-4B00-4DA6-990B-3401DD93C646}">
  <dimension ref="A1:I77"/>
  <sheetViews>
    <sheetView topLeftCell="A61" workbookViewId="0">
      <selection activeCell="A8" sqref="A8"/>
    </sheetView>
  </sheetViews>
  <sheetFormatPr defaultRowHeight="15" x14ac:dyDescent="0.25"/>
  <cols>
    <col min="1" max="1" width="33.28515625" customWidth="1"/>
    <col min="2" max="2" width="41.28515625" customWidth="1"/>
    <col min="3" max="3" width="33.140625" customWidth="1"/>
    <col min="4" max="4" width="12.28515625" customWidth="1"/>
    <col min="9" max="9" width="13.5703125" style="387" customWidth="1"/>
  </cols>
  <sheetData>
    <row r="1" spans="1:9" ht="21" thickBot="1" x14ac:dyDescent="0.35">
      <c r="A1" s="416" t="s">
        <v>167</v>
      </c>
      <c r="B1" s="417"/>
      <c r="C1" s="417"/>
      <c r="D1" s="414" t="s">
        <v>170</v>
      </c>
      <c r="E1" s="414"/>
      <c r="F1" s="414"/>
      <c r="G1" s="414"/>
      <c r="H1" s="414"/>
    </row>
    <row r="2" spans="1:9" ht="36.75" thickBot="1" x14ac:dyDescent="0.3">
      <c r="A2" s="159" t="s">
        <v>98</v>
      </c>
      <c r="B2" s="160" t="s">
        <v>99</v>
      </c>
      <c r="C2" s="161" t="s">
        <v>91</v>
      </c>
      <c r="D2" s="161" t="s">
        <v>92</v>
      </c>
      <c r="E2" s="52" t="s">
        <v>100</v>
      </c>
      <c r="F2" s="52" t="s">
        <v>101</v>
      </c>
      <c r="G2" s="52" t="s">
        <v>102</v>
      </c>
      <c r="H2" s="384" t="s">
        <v>103</v>
      </c>
    </row>
    <row r="3" spans="1:9" ht="21.95" customHeight="1" thickBot="1" x14ac:dyDescent="0.3">
      <c r="A3" s="2" t="s">
        <v>14</v>
      </c>
      <c r="B3" s="162" t="s">
        <v>15</v>
      </c>
      <c r="C3" s="1" t="s">
        <v>25</v>
      </c>
      <c r="D3" s="1">
        <v>10</v>
      </c>
      <c r="E3" s="1">
        <v>0</v>
      </c>
      <c r="F3" s="1">
        <v>1</v>
      </c>
      <c r="G3" s="1">
        <v>1</v>
      </c>
      <c r="H3" s="2">
        <v>8</v>
      </c>
    </row>
    <row r="4" spans="1:9" ht="21.95" customHeight="1" thickBot="1" x14ac:dyDescent="0.3">
      <c r="A4" s="2" t="s">
        <v>14</v>
      </c>
      <c r="B4" s="162" t="s">
        <v>15</v>
      </c>
      <c r="C4" s="1" t="s">
        <v>19</v>
      </c>
      <c r="D4" s="1">
        <v>9</v>
      </c>
      <c r="E4" s="1">
        <v>0</v>
      </c>
      <c r="F4" s="1">
        <v>0</v>
      </c>
      <c r="G4" s="1">
        <v>2</v>
      </c>
      <c r="H4" s="2">
        <v>7</v>
      </c>
    </row>
    <row r="5" spans="1:9" ht="21.95" customHeight="1" thickBot="1" x14ac:dyDescent="0.3">
      <c r="A5" s="2" t="s">
        <v>49</v>
      </c>
      <c r="B5" s="162" t="s">
        <v>15</v>
      </c>
      <c r="C5" s="1" t="s">
        <v>21</v>
      </c>
      <c r="D5" s="1">
        <v>10</v>
      </c>
      <c r="E5" s="1">
        <v>0</v>
      </c>
      <c r="F5" s="1">
        <v>0</v>
      </c>
      <c r="G5" s="1">
        <v>3</v>
      </c>
      <c r="H5" s="2">
        <v>7</v>
      </c>
    </row>
    <row r="6" spans="1:9" ht="21.95" customHeight="1" thickBot="1" x14ac:dyDescent="0.3">
      <c r="A6" s="2" t="s">
        <v>60</v>
      </c>
      <c r="B6" s="162" t="s">
        <v>15</v>
      </c>
      <c r="C6" s="1" t="s">
        <v>25</v>
      </c>
      <c r="D6" s="1">
        <v>10</v>
      </c>
      <c r="E6" s="1">
        <v>0</v>
      </c>
      <c r="F6" s="1">
        <v>1</v>
      </c>
      <c r="G6" s="1">
        <v>5</v>
      </c>
      <c r="H6" s="2">
        <v>4</v>
      </c>
    </row>
    <row r="7" spans="1:9" ht="21.95" customHeight="1" thickBot="1" x14ac:dyDescent="0.3">
      <c r="A7" s="2" t="s">
        <v>156</v>
      </c>
      <c r="B7" s="162" t="s">
        <v>15</v>
      </c>
      <c r="C7" s="1" t="s">
        <v>19</v>
      </c>
      <c r="D7" s="1">
        <v>10</v>
      </c>
      <c r="E7" s="1">
        <v>0</v>
      </c>
      <c r="F7" s="1">
        <v>0</v>
      </c>
      <c r="G7" s="1">
        <v>6</v>
      </c>
      <c r="H7" s="2">
        <v>4</v>
      </c>
    </row>
    <row r="8" spans="1:9" ht="21.95" customHeight="1" thickBot="1" x14ac:dyDescent="0.3">
      <c r="A8" s="2" t="s">
        <v>157</v>
      </c>
      <c r="B8" s="162" t="s">
        <v>15</v>
      </c>
      <c r="C8" s="1" t="s">
        <v>21</v>
      </c>
      <c r="D8" s="1">
        <v>9</v>
      </c>
      <c r="E8" s="1">
        <v>0</v>
      </c>
      <c r="F8" s="1">
        <v>4</v>
      </c>
      <c r="G8" s="1">
        <v>5</v>
      </c>
      <c r="H8" s="2">
        <v>0</v>
      </c>
    </row>
    <row r="9" spans="1:9" ht="21.95" customHeight="1" thickBot="1" x14ac:dyDescent="0.3">
      <c r="A9" s="2"/>
      <c r="B9" s="106" t="s">
        <v>15</v>
      </c>
      <c r="C9" s="107"/>
      <c r="D9" s="107">
        <f>SUM(D3:D8)</f>
        <v>58</v>
      </c>
      <c r="E9" s="107">
        <f>SUM(E3:E8)</f>
        <v>0</v>
      </c>
      <c r="F9" s="107">
        <f>SUM(F3:F8)</f>
        <v>6</v>
      </c>
      <c r="G9" s="107">
        <f>SUM(G3:G8)</f>
        <v>22</v>
      </c>
      <c r="H9" s="371">
        <f>SUM(H3:H8)</f>
        <v>30</v>
      </c>
      <c r="I9" s="305"/>
    </row>
    <row r="10" spans="1:9" ht="21.95" customHeight="1" thickBot="1" x14ac:dyDescent="0.3">
      <c r="A10" s="2" t="s">
        <v>54</v>
      </c>
      <c r="B10" s="168" t="s">
        <v>55</v>
      </c>
      <c r="C10" s="110" t="s">
        <v>25</v>
      </c>
      <c r="D10" s="110">
        <v>20</v>
      </c>
      <c r="E10" s="110">
        <v>0</v>
      </c>
      <c r="F10" s="110">
        <v>1</v>
      </c>
      <c r="G10" s="110">
        <v>7</v>
      </c>
      <c r="H10" s="372">
        <v>12</v>
      </c>
      <c r="I10" s="305"/>
    </row>
    <row r="11" spans="1:9" ht="21.95" customHeight="1" thickBot="1" x14ac:dyDescent="0.3">
      <c r="A11" s="2" t="s">
        <v>54</v>
      </c>
      <c r="B11" s="162" t="s">
        <v>55</v>
      </c>
      <c r="C11" s="1" t="s">
        <v>19</v>
      </c>
      <c r="D11" s="1">
        <v>19</v>
      </c>
      <c r="E11" s="1">
        <v>0</v>
      </c>
      <c r="F11" s="1">
        <v>2</v>
      </c>
      <c r="G11" s="1">
        <v>13</v>
      </c>
      <c r="H11" s="2">
        <v>4</v>
      </c>
      <c r="I11" s="305"/>
    </row>
    <row r="12" spans="1:9" ht="21.95" customHeight="1" thickBot="1" x14ac:dyDescent="0.3">
      <c r="A12" s="2" t="s">
        <v>54</v>
      </c>
      <c r="B12" s="170" t="s">
        <v>55</v>
      </c>
      <c r="C12" s="3" t="s">
        <v>21</v>
      </c>
      <c r="D12" s="3">
        <v>19</v>
      </c>
      <c r="E12" s="3">
        <v>0</v>
      </c>
      <c r="F12" s="3">
        <v>2</v>
      </c>
      <c r="G12" s="3">
        <v>11</v>
      </c>
      <c r="H12" s="4">
        <v>6</v>
      </c>
      <c r="I12" s="305"/>
    </row>
    <row r="13" spans="1:9" ht="21.95" customHeight="1" thickBot="1" x14ac:dyDescent="0.3">
      <c r="A13" s="2"/>
      <c r="B13" s="128" t="s">
        <v>55</v>
      </c>
      <c r="C13" s="129"/>
      <c r="D13" s="129">
        <f>SUM(D10:D12)</f>
        <v>58</v>
      </c>
      <c r="E13" s="129">
        <f>SUM(E10:E12)</f>
        <v>0</v>
      </c>
      <c r="F13" s="129">
        <f>SUM(F10:F12)</f>
        <v>5</v>
      </c>
      <c r="G13" s="129">
        <f>SUM(G10:G12)</f>
        <v>31</v>
      </c>
      <c r="H13" s="373">
        <f>SUM(H10:H12)</f>
        <v>22</v>
      </c>
      <c r="I13" s="305"/>
    </row>
    <row r="14" spans="1:9" ht="21.95" customHeight="1" thickBot="1" x14ac:dyDescent="0.3">
      <c r="A14" s="2" t="s">
        <v>137</v>
      </c>
      <c r="B14" s="168" t="s">
        <v>138</v>
      </c>
      <c r="C14" s="110" t="s">
        <v>19</v>
      </c>
      <c r="D14" s="110">
        <v>19</v>
      </c>
      <c r="E14" s="110">
        <v>0</v>
      </c>
      <c r="F14" s="110">
        <v>7</v>
      </c>
      <c r="G14" s="110">
        <v>11</v>
      </c>
      <c r="H14" s="372">
        <v>1</v>
      </c>
      <c r="I14" s="305"/>
    </row>
    <row r="15" spans="1:9" ht="21.95" customHeight="1" thickBot="1" x14ac:dyDescent="0.3">
      <c r="A15" s="2" t="s">
        <v>137</v>
      </c>
      <c r="B15" s="162" t="s">
        <v>138</v>
      </c>
      <c r="C15" s="1" t="s">
        <v>21</v>
      </c>
      <c r="D15" s="1">
        <v>19</v>
      </c>
      <c r="E15" s="1">
        <v>0</v>
      </c>
      <c r="F15" s="1">
        <v>11</v>
      </c>
      <c r="G15" s="1">
        <v>5</v>
      </c>
      <c r="H15" s="2">
        <v>3</v>
      </c>
      <c r="I15" s="305"/>
    </row>
    <row r="16" spans="1:9" ht="21.95" customHeight="1" thickBot="1" x14ac:dyDescent="0.3">
      <c r="A16" s="2" t="s">
        <v>137</v>
      </c>
      <c r="B16" s="170" t="s">
        <v>138</v>
      </c>
      <c r="C16" s="3" t="s">
        <v>25</v>
      </c>
      <c r="D16" s="3">
        <v>20</v>
      </c>
      <c r="E16" s="3">
        <v>1</v>
      </c>
      <c r="F16" s="3">
        <v>3</v>
      </c>
      <c r="G16" s="3">
        <v>10</v>
      </c>
      <c r="H16" s="4">
        <v>7</v>
      </c>
      <c r="I16" s="305"/>
    </row>
    <row r="17" spans="1:9" ht="21.95" customHeight="1" thickBot="1" x14ac:dyDescent="0.3">
      <c r="A17" s="5"/>
      <c r="B17" s="131" t="s">
        <v>29</v>
      </c>
      <c r="C17" s="132"/>
      <c r="D17" s="132">
        <f>SUM(D14:D16)</f>
        <v>58</v>
      </c>
      <c r="E17" s="132">
        <f>SUM(E14:E16)</f>
        <v>1</v>
      </c>
      <c r="F17" s="132">
        <f>SUM(F14:F16)</f>
        <v>21</v>
      </c>
      <c r="G17" s="132">
        <f>SUM(G14:G16)</f>
        <v>26</v>
      </c>
      <c r="H17" s="374">
        <f>SUM(H14:H16)</f>
        <v>11</v>
      </c>
      <c r="I17" s="305"/>
    </row>
    <row r="18" spans="1:9" ht="21.95" customHeight="1" thickBot="1" x14ac:dyDescent="0.3">
      <c r="A18" s="2" t="s">
        <v>154</v>
      </c>
      <c r="B18" s="168" t="s">
        <v>57</v>
      </c>
      <c r="C18" s="110" t="s">
        <v>25</v>
      </c>
      <c r="D18" s="110">
        <v>20</v>
      </c>
      <c r="E18" s="110">
        <v>0</v>
      </c>
      <c r="F18" s="110">
        <v>0</v>
      </c>
      <c r="G18" s="110">
        <v>4</v>
      </c>
      <c r="H18" s="2">
        <v>16</v>
      </c>
      <c r="I18" s="305"/>
    </row>
    <row r="19" spans="1:9" ht="21.95" customHeight="1" thickBot="1" x14ac:dyDescent="0.3">
      <c r="A19" s="2" t="s">
        <v>154</v>
      </c>
      <c r="B19" s="162" t="s">
        <v>57</v>
      </c>
      <c r="C19" s="1" t="s">
        <v>19</v>
      </c>
      <c r="D19" s="1">
        <v>19</v>
      </c>
      <c r="E19" s="1">
        <v>0</v>
      </c>
      <c r="F19" s="1">
        <v>0</v>
      </c>
      <c r="G19" s="1">
        <v>13</v>
      </c>
      <c r="H19" s="2">
        <v>6</v>
      </c>
      <c r="I19" s="305"/>
    </row>
    <row r="20" spans="1:9" ht="21.95" customHeight="1" thickBot="1" x14ac:dyDescent="0.3">
      <c r="A20" s="2" t="s">
        <v>154</v>
      </c>
      <c r="B20" s="170" t="s">
        <v>57</v>
      </c>
      <c r="C20" s="3" t="s">
        <v>21</v>
      </c>
      <c r="D20" s="3">
        <v>19</v>
      </c>
      <c r="E20" s="3">
        <v>0</v>
      </c>
      <c r="F20" s="3">
        <v>0</v>
      </c>
      <c r="G20" s="3">
        <v>10</v>
      </c>
      <c r="H20" s="2">
        <v>9</v>
      </c>
      <c r="I20" s="305"/>
    </row>
    <row r="21" spans="1:9" ht="21.95" customHeight="1" thickBot="1" x14ac:dyDescent="0.3">
      <c r="A21" s="2"/>
      <c r="B21" s="174" t="s">
        <v>57</v>
      </c>
      <c r="C21" s="175"/>
      <c r="D21" s="175">
        <f>SUM(D18:D20)</f>
        <v>58</v>
      </c>
      <c r="E21" s="175">
        <f>SUM(E18:E20)</f>
        <v>0</v>
      </c>
      <c r="F21" s="175">
        <f>SUM(F18:F20)</f>
        <v>0</v>
      </c>
      <c r="G21" s="175">
        <f>SUM(G18:G20)</f>
        <v>27</v>
      </c>
      <c r="H21" s="375">
        <f>SUM(H18:H20)</f>
        <v>31</v>
      </c>
      <c r="I21" s="305"/>
    </row>
    <row r="22" spans="1:9" ht="21.95" customHeight="1" thickBot="1" x14ac:dyDescent="0.3">
      <c r="A22" s="2" t="s">
        <v>38</v>
      </c>
      <c r="B22" s="168" t="s">
        <v>39</v>
      </c>
      <c r="C22" s="110" t="s">
        <v>25</v>
      </c>
      <c r="D22" s="110">
        <v>20</v>
      </c>
      <c r="E22" s="110">
        <v>0</v>
      </c>
      <c r="F22" s="110">
        <v>0</v>
      </c>
      <c r="G22" s="110">
        <v>5</v>
      </c>
      <c r="H22" s="372">
        <v>15</v>
      </c>
      <c r="I22" s="305"/>
    </row>
    <row r="23" spans="1:9" ht="21.95" customHeight="1" thickBot="1" x14ac:dyDescent="0.3">
      <c r="A23" s="2" t="s">
        <v>38</v>
      </c>
      <c r="B23" s="162" t="s">
        <v>39</v>
      </c>
      <c r="C23" s="1" t="s">
        <v>21</v>
      </c>
      <c r="D23" s="1">
        <v>19</v>
      </c>
      <c r="E23" s="1">
        <v>0</v>
      </c>
      <c r="F23" s="1">
        <v>3</v>
      </c>
      <c r="G23" s="1">
        <v>11</v>
      </c>
      <c r="H23" s="2">
        <v>5</v>
      </c>
      <c r="I23" s="305"/>
    </row>
    <row r="24" spans="1:9" ht="21.95" customHeight="1" thickBot="1" x14ac:dyDescent="0.3">
      <c r="A24" s="2" t="s">
        <v>38</v>
      </c>
      <c r="B24" s="170" t="s">
        <v>39</v>
      </c>
      <c r="C24" s="3" t="s">
        <v>19</v>
      </c>
      <c r="D24" s="3">
        <v>19</v>
      </c>
      <c r="E24" s="3">
        <v>0</v>
      </c>
      <c r="F24" s="3">
        <v>1</v>
      </c>
      <c r="G24" s="3">
        <v>6</v>
      </c>
      <c r="H24" s="4">
        <v>12</v>
      </c>
      <c r="I24" s="305"/>
    </row>
    <row r="25" spans="1:9" ht="21.95" customHeight="1" thickBot="1" x14ac:dyDescent="0.3">
      <c r="A25" s="5"/>
      <c r="B25" s="134" t="s">
        <v>39</v>
      </c>
      <c r="C25" s="135"/>
      <c r="D25" s="135">
        <f>SUM(D22:D24)</f>
        <v>58</v>
      </c>
      <c r="E25" s="135">
        <f>SUM(E22:E24)</f>
        <v>0</v>
      </c>
      <c r="F25" s="135">
        <f>SUM(F22:F24)</f>
        <v>4</v>
      </c>
      <c r="G25" s="135">
        <f>SUM(G22:G24)</f>
        <v>22</v>
      </c>
      <c r="H25" s="376">
        <f>SUM(H22:H24)</f>
        <v>32</v>
      </c>
      <c r="I25" s="305"/>
    </row>
    <row r="26" spans="1:9" ht="21.95" customHeight="1" thickBot="1" x14ac:dyDescent="0.3">
      <c r="A26" s="2" t="s">
        <v>33</v>
      </c>
      <c r="B26" s="168" t="s">
        <v>34</v>
      </c>
      <c r="C26" s="110" t="s">
        <v>19</v>
      </c>
      <c r="D26" s="110">
        <v>13</v>
      </c>
      <c r="E26" s="110">
        <v>0</v>
      </c>
      <c r="F26" s="110">
        <v>0</v>
      </c>
      <c r="G26" s="110">
        <v>2</v>
      </c>
      <c r="H26" s="372">
        <v>11</v>
      </c>
      <c r="I26" s="305"/>
    </row>
    <row r="27" spans="1:9" ht="21.95" customHeight="1" thickBot="1" x14ac:dyDescent="0.3">
      <c r="A27" s="2" t="s">
        <v>33</v>
      </c>
      <c r="B27" s="162" t="s">
        <v>34</v>
      </c>
      <c r="C27" s="1" t="s">
        <v>25</v>
      </c>
      <c r="D27" s="1">
        <v>10</v>
      </c>
      <c r="E27" s="1">
        <v>0</v>
      </c>
      <c r="F27" s="1">
        <v>0</v>
      </c>
      <c r="G27" s="1">
        <v>0</v>
      </c>
      <c r="H27" s="2">
        <v>10</v>
      </c>
      <c r="I27" s="305"/>
    </row>
    <row r="28" spans="1:9" ht="21.95" customHeight="1" thickBot="1" x14ac:dyDescent="0.3">
      <c r="A28" s="2" t="s">
        <v>33</v>
      </c>
      <c r="B28" s="162" t="s">
        <v>34</v>
      </c>
      <c r="C28" s="1" t="s">
        <v>21</v>
      </c>
      <c r="D28" s="1">
        <v>10</v>
      </c>
      <c r="E28" s="1">
        <v>0</v>
      </c>
      <c r="F28" s="1">
        <v>0</v>
      </c>
      <c r="G28" s="1">
        <v>5</v>
      </c>
      <c r="H28" s="2">
        <v>5</v>
      </c>
      <c r="I28" s="305"/>
    </row>
    <row r="29" spans="1:9" ht="21.95" customHeight="1" thickBot="1" x14ac:dyDescent="0.3">
      <c r="A29" s="2" t="s">
        <v>169</v>
      </c>
      <c r="B29" s="162" t="s">
        <v>34</v>
      </c>
      <c r="C29" s="110" t="s">
        <v>25</v>
      </c>
      <c r="D29" s="1">
        <v>10</v>
      </c>
      <c r="E29" s="1">
        <v>0</v>
      </c>
      <c r="F29" s="1">
        <v>1</v>
      </c>
      <c r="G29" s="1">
        <v>3</v>
      </c>
      <c r="H29" s="2">
        <v>6</v>
      </c>
      <c r="I29" s="305"/>
    </row>
    <row r="30" spans="1:9" ht="21.95" customHeight="1" thickBot="1" x14ac:dyDescent="0.3">
      <c r="A30" s="2" t="s">
        <v>169</v>
      </c>
      <c r="B30" s="162" t="s">
        <v>34</v>
      </c>
      <c r="C30" s="1" t="s">
        <v>19</v>
      </c>
      <c r="D30" s="1">
        <v>6</v>
      </c>
      <c r="E30" s="1">
        <v>0</v>
      </c>
      <c r="F30" s="1">
        <v>0</v>
      </c>
      <c r="G30" s="1">
        <v>2</v>
      </c>
      <c r="H30" s="2">
        <v>4</v>
      </c>
      <c r="I30" s="305"/>
    </row>
    <row r="31" spans="1:9" ht="21.95" customHeight="1" thickBot="1" x14ac:dyDescent="0.3">
      <c r="A31" s="2" t="s">
        <v>169</v>
      </c>
      <c r="B31" s="170" t="s">
        <v>34</v>
      </c>
      <c r="C31" s="1" t="s">
        <v>21</v>
      </c>
      <c r="D31" s="3">
        <v>9</v>
      </c>
      <c r="E31" s="3">
        <v>0</v>
      </c>
      <c r="F31" s="3">
        <v>4</v>
      </c>
      <c r="G31" s="3">
        <v>3</v>
      </c>
      <c r="H31" s="4">
        <v>3</v>
      </c>
      <c r="I31" s="305"/>
    </row>
    <row r="32" spans="1:9" ht="21.95" customHeight="1" thickBot="1" x14ac:dyDescent="0.3">
      <c r="A32" s="2"/>
      <c r="B32" s="137" t="s">
        <v>34</v>
      </c>
      <c r="C32" s="138"/>
      <c r="D32" s="138">
        <f>SUM(D26:D31)</f>
        <v>58</v>
      </c>
      <c r="E32" s="138">
        <f>SUM(E26:E31)</f>
        <v>0</v>
      </c>
      <c r="F32" s="138">
        <f>SUM(F26:F31)</f>
        <v>5</v>
      </c>
      <c r="G32" s="138">
        <f>SUM(G26:G31)</f>
        <v>15</v>
      </c>
      <c r="H32" s="377">
        <f>SUM(H26:H31)</f>
        <v>39</v>
      </c>
      <c r="I32" s="305"/>
    </row>
    <row r="33" spans="1:9" ht="21.95" customHeight="1" thickBot="1" x14ac:dyDescent="0.3">
      <c r="A33" s="2" t="s">
        <v>40</v>
      </c>
      <c r="B33" s="168" t="s">
        <v>41</v>
      </c>
      <c r="C33" s="110" t="s">
        <v>19</v>
      </c>
      <c r="D33" s="110">
        <v>10</v>
      </c>
      <c r="E33" s="110">
        <v>0</v>
      </c>
      <c r="F33" s="110">
        <v>0</v>
      </c>
      <c r="G33" s="110">
        <v>2</v>
      </c>
      <c r="H33" s="372">
        <v>8</v>
      </c>
      <c r="I33" s="305"/>
    </row>
    <row r="34" spans="1:9" ht="21.95" customHeight="1" thickBot="1" x14ac:dyDescent="0.3">
      <c r="A34" s="2" t="s">
        <v>40</v>
      </c>
      <c r="B34" s="162" t="s">
        <v>41</v>
      </c>
      <c r="C34" s="1" t="s">
        <v>21</v>
      </c>
      <c r="D34" s="1">
        <v>10</v>
      </c>
      <c r="E34" s="1">
        <v>0</v>
      </c>
      <c r="F34" s="1">
        <v>2</v>
      </c>
      <c r="G34" s="1">
        <v>3</v>
      </c>
      <c r="H34" s="2">
        <v>5</v>
      </c>
      <c r="I34" s="305"/>
    </row>
    <row r="35" spans="1:9" ht="21.95" customHeight="1" thickBot="1" x14ac:dyDescent="0.3">
      <c r="A35" s="2" t="s">
        <v>72</v>
      </c>
      <c r="B35" s="162" t="s">
        <v>41</v>
      </c>
      <c r="C35" s="1" t="s">
        <v>25</v>
      </c>
      <c r="D35" s="1">
        <v>20</v>
      </c>
      <c r="E35" s="1">
        <v>0</v>
      </c>
      <c r="F35" s="1">
        <v>0</v>
      </c>
      <c r="G35" s="1">
        <v>1</v>
      </c>
      <c r="H35" s="2">
        <v>19</v>
      </c>
      <c r="I35" s="305"/>
    </row>
    <row r="36" spans="1:9" ht="21.95" customHeight="1" thickBot="1" x14ac:dyDescent="0.3">
      <c r="A36" s="2" t="s">
        <v>72</v>
      </c>
      <c r="B36" s="162" t="s">
        <v>41</v>
      </c>
      <c r="C36" s="1" t="s">
        <v>19</v>
      </c>
      <c r="D36" s="1">
        <v>9</v>
      </c>
      <c r="E36" s="1">
        <v>0</v>
      </c>
      <c r="F36" s="1">
        <v>0</v>
      </c>
      <c r="G36" s="1">
        <v>1</v>
      </c>
      <c r="H36" s="2">
        <v>8</v>
      </c>
      <c r="I36" s="305"/>
    </row>
    <row r="37" spans="1:9" ht="21.95" customHeight="1" thickBot="1" x14ac:dyDescent="0.3">
      <c r="A37" s="2" t="s">
        <v>72</v>
      </c>
      <c r="B37" s="162" t="s">
        <v>41</v>
      </c>
      <c r="C37" s="1" t="s">
        <v>21</v>
      </c>
      <c r="D37" s="1">
        <v>9</v>
      </c>
      <c r="E37" s="1">
        <v>0</v>
      </c>
      <c r="F37" s="1">
        <v>0</v>
      </c>
      <c r="G37" s="1">
        <v>7</v>
      </c>
      <c r="H37" s="2">
        <v>2</v>
      </c>
      <c r="I37" s="305"/>
    </row>
    <row r="38" spans="1:9" ht="21.95" customHeight="1" thickBot="1" x14ac:dyDescent="0.3">
      <c r="A38" s="2"/>
      <c r="B38" s="170"/>
      <c r="C38" s="3"/>
      <c r="D38" s="3"/>
      <c r="E38" s="3"/>
      <c r="F38" s="3"/>
      <c r="G38" s="3"/>
      <c r="H38" s="4"/>
      <c r="I38" s="305"/>
    </row>
    <row r="39" spans="1:9" ht="21.95" customHeight="1" thickBot="1" x14ac:dyDescent="0.3">
      <c r="A39" s="5"/>
      <c r="B39" s="114" t="s">
        <v>41</v>
      </c>
      <c r="C39" s="115"/>
      <c r="D39" s="115">
        <f>SUM(D33:D38)</f>
        <v>58</v>
      </c>
      <c r="E39" s="115">
        <f>SUM(E33:E38)</f>
        <v>0</v>
      </c>
      <c r="F39" s="115">
        <f>SUM(F33:F38)</f>
        <v>2</v>
      </c>
      <c r="G39" s="115">
        <f>SUM(G33:G38)</f>
        <v>14</v>
      </c>
      <c r="H39" s="378">
        <f>SUM(H33:H38)</f>
        <v>42</v>
      </c>
      <c r="I39" s="305"/>
    </row>
    <row r="40" spans="1:9" ht="21.95" customHeight="1" thickBot="1" x14ac:dyDescent="0.3">
      <c r="A40" s="2" t="s">
        <v>135</v>
      </c>
      <c r="B40" s="168" t="s">
        <v>52</v>
      </c>
      <c r="C40" s="110" t="s">
        <v>25</v>
      </c>
      <c r="D40" s="110">
        <v>20</v>
      </c>
      <c r="E40" s="110">
        <v>0</v>
      </c>
      <c r="F40" s="110">
        <v>1</v>
      </c>
      <c r="G40" s="110">
        <v>11</v>
      </c>
      <c r="H40" s="372">
        <v>8</v>
      </c>
      <c r="I40" s="305"/>
    </row>
    <row r="41" spans="1:9" ht="21.95" customHeight="1" thickBot="1" x14ac:dyDescent="0.3">
      <c r="A41" s="2" t="s">
        <v>136</v>
      </c>
      <c r="B41" s="162" t="s">
        <v>52</v>
      </c>
      <c r="C41" s="1" t="s">
        <v>19</v>
      </c>
      <c r="D41" s="1">
        <v>19</v>
      </c>
      <c r="E41" s="1">
        <v>0</v>
      </c>
      <c r="F41" s="1">
        <v>0</v>
      </c>
      <c r="G41" s="1">
        <v>15</v>
      </c>
      <c r="H41" s="2">
        <v>4</v>
      </c>
      <c r="I41" s="305"/>
    </row>
    <row r="42" spans="1:9" ht="21.95" customHeight="1" thickBot="1" x14ac:dyDescent="0.3">
      <c r="A42" s="2" t="s">
        <v>136</v>
      </c>
      <c r="B42" s="170" t="s">
        <v>52</v>
      </c>
      <c r="C42" s="3" t="s">
        <v>21</v>
      </c>
      <c r="D42" s="3">
        <v>19</v>
      </c>
      <c r="E42" s="3">
        <v>0</v>
      </c>
      <c r="F42" s="3">
        <v>1</v>
      </c>
      <c r="G42" s="3">
        <v>14</v>
      </c>
      <c r="H42" s="4">
        <v>4</v>
      </c>
      <c r="I42" s="305"/>
    </row>
    <row r="43" spans="1:9" ht="21.95" customHeight="1" thickBot="1" x14ac:dyDescent="0.3">
      <c r="A43" s="2"/>
      <c r="B43" s="174" t="s">
        <v>52</v>
      </c>
      <c r="C43" s="175"/>
      <c r="D43" s="175">
        <f>SUM(D40:D42)</f>
        <v>58</v>
      </c>
      <c r="E43" s="175">
        <f>SUM(E40:E42)</f>
        <v>0</v>
      </c>
      <c r="F43" s="175">
        <f>SUM(F40:F42)</f>
        <v>2</v>
      </c>
      <c r="G43" s="175">
        <f>SUM(G40:G42)</f>
        <v>40</v>
      </c>
      <c r="H43" s="375">
        <f>SUM(H40:H42)</f>
        <v>16</v>
      </c>
      <c r="I43" s="305"/>
    </row>
    <row r="44" spans="1:9" ht="21.95" customHeight="1" thickBot="1" x14ac:dyDescent="0.3">
      <c r="A44" s="2" t="s">
        <v>79</v>
      </c>
      <c r="B44" s="168" t="s">
        <v>43</v>
      </c>
      <c r="C44" s="110" t="s">
        <v>25</v>
      </c>
      <c r="D44" s="110">
        <v>20</v>
      </c>
      <c r="E44" s="110">
        <v>0</v>
      </c>
      <c r="F44" s="110">
        <v>2</v>
      </c>
      <c r="G44" s="110">
        <v>10</v>
      </c>
      <c r="H44" s="372">
        <v>8</v>
      </c>
      <c r="I44" s="305"/>
    </row>
    <row r="45" spans="1:9" ht="21.95" customHeight="1" thickBot="1" x14ac:dyDescent="0.3">
      <c r="A45" s="2" t="s">
        <v>79</v>
      </c>
      <c r="B45" s="162" t="s">
        <v>43</v>
      </c>
      <c r="C45" s="1" t="s">
        <v>19</v>
      </c>
      <c r="D45" s="1">
        <v>19</v>
      </c>
      <c r="E45" s="1">
        <v>0</v>
      </c>
      <c r="F45" s="1">
        <v>9</v>
      </c>
      <c r="G45" s="1">
        <v>8</v>
      </c>
      <c r="H45" s="2">
        <v>2</v>
      </c>
      <c r="I45" s="305"/>
    </row>
    <row r="46" spans="1:9" ht="21.95" customHeight="1" thickBot="1" x14ac:dyDescent="0.3">
      <c r="A46" s="2" t="s">
        <v>79</v>
      </c>
      <c r="B46" s="170" t="s">
        <v>43</v>
      </c>
      <c r="C46" s="3" t="s">
        <v>21</v>
      </c>
      <c r="D46" s="3">
        <v>19</v>
      </c>
      <c r="E46" s="3">
        <v>0</v>
      </c>
      <c r="F46" s="3">
        <v>8</v>
      </c>
      <c r="G46" s="3">
        <v>7</v>
      </c>
      <c r="H46" s="4">
        <v>5</v>
      </c>
      <c r="I46" s="305"/>
    </row>
    <row r="47" spans="1:9" ht="21.95" customHeight="1" thickBot="1" x14ac:dyDescent="0.3">
      <c r="A47" s="2"/>
      <c r="B47" s="106" t="s">
        <v>43</v>
      </c>
      <c r="C47" s="107"/>
      <c r="D47" s="107">
        <f>SUM(D44:D46)</f>
        <v>58</v>
      </c>
      <c r="E47" s="107">
        <f>SUM(E44:E46)</f>
        <v>0</v>
      </c>
      <c r="F47" s="107">
        <f>SUM(F44:F46)</f>
        <v>19</v>
      </c>
      <c r="G47" s="107">
        <f>SUM(G44:G46)</f>
        <v>25</v>
      </c>
      <c r="H47" s="371">
        <f>SUM(H44:H46)</f>
        <v>15</v>
      </c>
      <c r="I47" s="305"/>
    </row>
    <row r="48" spans="1:9" ht="21.95" customHeight="1" thickBot="1" x14ac:dyDescent="0.3">
      <c r="A48" s="2" t="s">
        <v>14</v>
      </c>
      <c r="B48" s="168" t="s">
        <v>20</v>
      </c>
      <c r="C48" s="110" t="s">
        <v>25</v>
      </c>
      <c r="D48" s="110">
        <v>20</v>
      </c>
      <c r="E48" s="110">
        <v>0</v>
      </c>
      <c r="F48" s="110">
        <v>1</v>
      </c>
      <c r="G48" s="110">
        <v>9</v>
      </c>
      <c r="H48" s="372">
        <v>10</v>
      </c>
      <c r="I48" s="305"/>
    </row>
    <row r="49" spans="1:9" ht="21.95" customHeight="1" thickBot="1" x14ac:dyDescent="0.3">
      <c r="A49" s="2" t="s">
        <v>14</v>
      </c>
      <c r="B49" s="170" t="s">
        <v>20</v>
      </c>
      <c r="C49" s="3" t="s">
        <v>19</v>
      </c>
      <c r="D49" s="3">
        <v>19</v>
      </c>
      <c r="E49" s="3">
        <v>0</v>
      </c>
      <c r="F49" s="3">
        <v>1</v>
      </c>
      <c r="G49" s="3">
        <v>7</v>
      </c>
      <c r="H49" s="4">
        <v>11</v>
      </c>
      <c r="I49" s="305"/>
    </row>
    <row r="50" spans="1:9" ht="21.95" customHeight="1" thickBot="1" x14ac:dyDescent="0.3">
      <c r="A50" s="5"/>
      <c r="B50" s="117" t="s">
        <v>20</v>
      </c>
      <c r="C50" s="177"/>
      <c r="D50" s="177">
        <f>SUM(D48:D49)</f>
        <v>39</v>
      </c>
      <c r="E50" s="177">
        <f>SUM(E48:E49)</f>
        <v>0</v>
      </c>
      <c r="F50" s="177">
        <f>SUM(F48:F49)</f>
        <v>2</v>
      </c>
      <c r="G50" s="177">
        <f>SUM(G48:G49)</f>
        <v>16</v>
      </c>
      <c r="H50" s="379">
        <f>SUM(H48:H49)</f>
        <v>21</v>
      </c>
      <c r="I50" s="305"/>
    </row>
    <row r="51" spans="1:9" ht="21.95" customHeight="1" thickBot="1" x14ac:dyDescent="0.3">
      <c r="A51" s="2" t="s">
        <v>75</v>
      </c>
      <c r="B51" s="168" t="s">
        <v>73</v>
      </c>
      <c r="C51" s="110" t="s">
        <v>25</v>
      </c>
      <c r="D51" s="110">
        <v>20</v>
      </c>
      <c r="E51" s="110">
        <v>0</v>
      </c>
      <c r="F51" s="110">
        <v>1</v>
      </c>
      <c r="G51" s="110">
        <v>9</v>
      </c>
      <c r="H51" s="372">
        <v>9</v>
      </c>
      <c r="I51" s="305"/>
    </row>
    <row r="52" spans="1:9" ht="21.95" customHeight="1" thickBot="1" x14ac:dyDescent="0.3">
      <c r="A52" s="2" t="s">
        <v>75</v>
      </c>
      <c r="B52" s="162" t="s">
        <v>73</v>
      </c>
      <c r="C52" s="1" t="s">
        <v>19</v>
      </c>
      <c r="D52" s="1">
        <v>19</v>
      </c>
      <c r="E52" s="1">
        <v>0</v>
      </c>
      <c r="F52" s="1">
        <v>0</v>
      </c>
      <c r="G52" s="1">
        <v>1</v>
      </c>
      <c r="H52" s="2">
        <v>18</v>
      </c>
      <c r="I52" s="305"/>
    </row>
    <row r="53" spans="1:9" ht="21.95" customHeight="1" thickBot="1" x14ac:dyDescent="0.3">
      <c r="A53" s="2" t="s">
        <v>75</v>
      </c>
      <c r="B53" s="170" t="s">
        <v>73</v>
      </c>
      <c r="C53" s="3" t="s">
        <v>21</v>
      </c>
      <c r="D53" s="3">
        <v>19</v>
      </c>
      <c r="E53" s="3">
        <v>0</v>
      </c>
      <c r="F53" s="3">
        <v>0</v>
      </c>
      <c r="G53" s="3">
        <v>11</v>
      </c>
      <c r="H53" s="4">
        <v>8</v>
      </c>
      <c r="I53" s="305"/>
    </row>
    <row r="54" spans="1:9" ht="21.95" customHeight="1" thickBot="1" x14ac:dyDescent="0.3">
      <c r="A54" s="5"/>
      <c r="B54" s="134" t="s">
        <v>73</v>
      </c>
      <c r="C54" s="135"/>
      <c r="D54" s="135">
        <f>SUM(D51:D53)</f>
        <v>58</v>
      </c>
      <c r="E54" s="135">
        <f>SUM(E51:E53)</f>
        <v>0</v>
      </c>
      <c r="F54" s="135">
        <f>SUM(F51:F53)</f>
        <v>1</v>
      </c>
      <c r="G54" s="135">
        <f>SUM(G51:G53)</f>
        <v>21</v>
      </c>
      <c r="H54" s="376">
        <f>SUM(H51:H53)</f>
        <v>35</v>
      </c>
      <c r="I54" s="305"/>
    </row>
    <row r="55" spans="1:9" ht="21.95" customHeight="1" thickBot="1" x14ac:dyDescent="0.3">
      <c r="A55" s="2" t="s">
        <v>67</v>
      </c>
      <c r="B55" s="168" t="s">
        <v>59</v>
      </c>
      <c r="C55" s="110" t="s">
        <v>19</v>
      </c>
      <c r="D55" s="110">
        <v>19</v>
      </c>
      <c r="E55" s="110">
        <v>0</v>
      </c>
      <c r="F55" s="110">
        <v>11</v>
      </c>
      <c r="G55" s="110">
        <v>9</v>
      </c>
      <c r="H55" s="372">
        <v>9</v>
      </c>
      <c r="I55" s="305"/>
    </row>
    <row r="56" spans="1:9" ht="21.95" customHeight="1" thickBot="1" x14ac:dyDescent="0.3">
      <c r="A56" s="2" t="s">
        <v>153</v>
      </c>
      <c r="B56" s="168" t="s">
        <v>59</v>
      </c>
      <c r="C56" s="110" t="s">
        <v>25</v>
      </c>
      <c r="D56" s="110">
        <v>20</v>
      </c>
      <c r="E56" s="110">
        <v>0</v>
      </c>
      <c r="F56" s="110">
        <v>0</v>
      </c>
      <c r="G56" s="110">
        <v>6</v>
      </c>
      <c r="H56" s="372">
        <v>14</v>
      </c>
      <c r="I56" s="305"/>
    </row>
    <row r="57" spans="1:9" ht="21.95" customHeight="1" thickBot="1" x14ac:dyDescent="0.3">
      <c r="A57" s="2" t="s">
        <v>149</v>
      </c>
      <c r="B57" s="162" t="s">
        <v>59</v>
      </c>
      <c r="C57" s="1" t="s">
        <v>21</v>
      </c>
      <c r="D57" s="1">
        <v>19</v>
      </c>
      <c r="E57" s="1">
        <v>0</v>
      </c>
      <c r="F57" s="1">
        <v>5</v>
      </c>
      <c r="G57" s="1">
        <v>10</v>
      </c>
      <c r="H57" s="2">
        <v>5</v>
      </c>
      <c r="I57" s="305"/>
    </row>
    <row r="58" spans="1:9" ht="21.95" customHeight="1" thickBot="1" x14ac:dyDescent="0.3">
      <c r="A58" s="5"/>
      <c r="B58" s="111" t="s">
        <v>59</v>
      </c>
      <c r="C58" s="112"/>
      <c r="D58" s="112">
        <f>SUM(D55:D57)</f>
        <v>58</v>
      </c>
      <c r="E58" s="112">
        <f>SUM(E55:E57)</f>
        <v>0</v>
      </c>
      <c r="F58" s="112">
        <f>SUM(F55:F57)</f>
        <v>16</v>
      </c>
      <c r="G58" s="112">
        <f>SUM(G55:G57)</f>
        <v>25</v>
      </c>
      <c r="H58" s="380">
        <f>SUM(H55:H57)</f>
        <v>28</v>
      </c>
      <c r="I58" s="305"/>
    </row>
    <row r="59" spans="1:9" ht="21.95" customHeight="1" thickBot="1" x14ac:dyDescent="0.3">
      <c r="A59" s="2" t="s">
        <v>67</v>
      </c>
      <c r="B59" s="168" t="s">
        <v>58</v>
      </c>
      <c r="C59" s="110" t="s">
        <v>19</v>
      </c>
      <c r="D59" s="110">
        <v>19</v>
      </c>
      <c r="E59" s="110">
        <v>0</v>
      </c>
      <c r="F59" s="110">
        <v>2</v>
      </c>
      <c r="G59" s="110">
        <v>8</v>
      </c>
      <c r="H59" s="372">
        <v>9</v>
      </c>
      <c r="I59" s="305"/>
    </row>
    <row r="60" spans="1:9" ht="21.95" customHeight="1" thickBot="1" x14ac:dyDescent="0.3">
      <c r="A60" s="2" t="s">
        <v>153</v>
      </c>
      <c r="B60" s="168" t="s">
        <v>58</v>
      </c>
      <c r="C60" s="110" t="s">
        <v>25</v>
      </c>
      <c r="D60" s="110">
        <v>20</v>
      </c>
      <c r="E60" s="110">
        <v>0</v>
      </c>
      <c r="F60" s="110">
        <v>0</v>
      </c>
      <c r="G60" s="110">
        <v>9</v>
      </c>
      <c r="H60" s="372">
        <v>10</v>
      </c>
      <c r="I60" s="305"/>
    </row>
    <row r="61" spans="1:9" ht="21.95" customHeight="1" thickBot="1" x14ac:dyDescent="0.3">
      <c r="A61" s="2" t="s">
        <v>149</v>
      </c>
      <c r="B61" s="168" t="s">
        <v>58</v>
      </c>
      <c r="C61" s="110" t="s">
        <v>21</v>
      </c>
      <c r="D61" s="110">
        <v>19</v>
      </c>
      <c r="E61" s="110">
        <v>1</v>
      </c>
      <c r="F61" s="110">
        <v>4</v>
      </c>
      <c r="G61" s="110">
        <v>10</v>
      </c>
      <c r="H61" s="372">
        <v>5</v>
      </c>
      <c r="I61" s="305"/>
    </row>
    <row r="62" spans="1:9" ht="21.95" customHeight="1" thickBot="1" x14ac:dyDescent="0.3">
      <c r="A62" s="2"/>
      <c r="B62" s="128" t="s">
        <v>58</v>
      </c>
      <c r="C62" s="129"/>
      <c r="D62" s="129">
        <f>SUM(D59:D61)</f>
        <v>58</v>
      </c>
      <c r="E62" s="129">
        <f>SUM(E59:E61)</f>
        <v>1</v>
      </c>
      <c r="F62" s="129">
        <f>SUM(F59:F61)</f>
        <v>6</v>
      </c>
      <c r="G62" s="129">
        <f>SUM(G59:G61)</f>
        <v>27</v>
      </c>
      <c r="H62" s="373">
        <f>SUM(H59:H61)</f>
        <v>24</v>
      </c>
      <c r="I62" s="305"/>
    </row>
    <row r="63" spans="1:9" ht="21.95" customHeight="1" thickBot="1" x14ac:dyDescent="0.3">
      <c r="A63" s="2" t="s">
        <v>54</v>
      </c>
      <c r="B63" s="168" t="s">
        <v>35</v>
      </c>
      <c r="C63" s="110" t="s">
        <v>25</v>
      </c>
      <c r="D63" s="110">
        <v>20</v>
      </c>
      <c r="E63" s="110">
        <v>0</v>
      </c>
      <c r="F63" s="110">
        <v>0</v>
      </c>
      <c r="G63" s="110">
        <v>4</v>
      </c>
      <c r="H63" s="372">
        <v>17</v>
      </c>
      <c r="I63" s="305"/>
    </row>
    <row r="64" spans="1:9" ht="21.95" customHeight="1" thickBot="1" x14ac:dyDescent="0.3">
      <c r="A64" s="2" t="s">
        <v>54</v>
      </c>
      <c r="B64" s="162" t="s">
        <v>35</v>
      </c>
      <c r="C64" s="1" t="s">
        <v>19</v>
      </c>
      <c r="D64" s="1">
        <v>19</v>
      </c>
      <c r="E64" s="1">
        <v>0</v>
      </c>
      <c r="F64" s="1">
        <v>8</v>
      </c>
      <c r="G64" s="1">
        <v>9</v>
      </c>
      <c r="H64" s="2">
        <v>2</v>
      </c>
      <c r="I64" s="305"/>
    </row>
    <row r="65" spans="1:9" ht="21.95" customHeight="1" thickBot="1" x14ac:dyDescent="0.3">
      <c r="A65" s="2" t="s">
        <v>54</v>
      </c>
      <c r="B65" s="170" t="s">
        <v>35</v>
      </c>
      <c r="C65" s="3" t="s">
        <v>21</v>
      </c>
      <c r="D65" s="3">
        <v>19</v>
      </c>
      <c r="E65" s="3">
        <v>0</v>
      </c>
      <c r="F65" s="3">
        <v>7</v>
      </c>
      <c r="G65" s="3">
        <v>9</v>
      </c>
      <c r="H65" s="4">
        <v>3</v>
      </c>
      <c r="I65" s="305"/>
    </row>
    <row r="66" spans="1:9" ht="21.95" customHeight="1" thickBot="1" x14ac:dyDescent="0.3">
      <c r="A66" s="5"/>
      <c r="B66" s="120" t="s">
        <v>35</v>
      </c>
      <c r="C66" s="121"/>
      <c r="D66" s="121">
        <f>SUM(D63:D65)</f>
        <v>58</v>
      </c>
      <c r="E66" s="121">
        <f>SUM(E63:E65)</f>
        <v>0</v>
      </c>
      <c r="F66" s="121">
        <f>SUM(F63:F65)</f>
        <v>15</v>
      </c>
      <c r="G66" s="121">
        <f>SUM(G63:G65)</f>
        <v>22</v>
      </c>
      <c r="H66" s="381">
        <f>SUM(H63:H65)</f>
        <v>22</v>
      </c>
      <c r="I66" s="305"/>
    </row>
    <row r="67" spans="1:9" ht="21.95" customHeight="1" thickBot="1" x14ac:dyDescent="0.3">
      <c r="A67" s="2" t="s">
        <v>129</v>
      </c>
      <c r="B67" s="168" t="s">
        <v>22</v>
      </c>
      <c r="C67" s="110" t="s">
        <v>25</v>
      </c>
      <c r="D67" s="110">
        <v>20</v>
      </c>
      <c r="E67" s="110">
        <v>0</v>
      </c>
      <c r="F67" s="110">
        <v>0</v>
      </c>
      <c r="G67" s="110">
        <v>4</v>
      </c>
      <c r="H67" s="372">
        <v>16</v>
      </c>
      <c r="I67" s="305"/>
    </row>
    <row r="68" spans="1:9" ht="21.95" customHeight="1" thickBot="1" x14ac:dyDescent="0.3">
      <c r="A68" s="2" t="s">
        <v>130</v>
      </c>
      <c r="B68" s="162" t="s">
        <v>22</v>
      </c>
      <c r="C68" s="1" t="s">
        <v>19</v>
      </c>
      <c r="D68" s="1">
        <v>19</v>
      </c>
      <c r="E68" s="1">
        <v>0</v>
      </c>
      <c r="F68" s="1">
        <v>8</v>
      </c>
      <c r="G68" s="1">
        <v>10</v>
      </c>
      <c r="H68" s="2">
        <v>1</v>
      </c>
      <c r="I68" s="305"/>
    </row>
    <row r="69" spans="1:9" ht="21.95" customHeight="1" thickBot="1" x14ac:dyDescent="0.3">
      <c r="A69" s="2" t="s">
        <v>130</v>
      </c>
      <c r="B69" s="170" t="s">
        <v>22</v>
      </c>
      <c r="C69" s="3" t="s">
        <v>21</v>
      </c>
      <c r="D69" s="3">
        <v>19</v>
      </c>
      <c r="E69" s="3">
        <v>0</v>
      </c>
      <c r="F69" s="3">
        <v>1</v>
      </c>
      <c r="G69" s="3">
        <v>8</v>
      </c>
      <c r="H69" s="4">
        <v>11</v>
      </c>
      <c r="I69" s="305"/>
    </row>
    <row r="70" spans="1:9" ht="21.95" customHeight="1" thickBot="1" x14ac:dyDescent="0.3">
      <c r="A70" s="2"/>
      <c r="B70" s="140" t="s">
        <v>22</v>
      </c>
      <c r="C70" s="141"/>
      <c r="D70" s="141">
        <f>SUM(D67:D69)</f>
        <v>58</v>
      </c>
      <c r="E70" s="141">
        <f>SUM(E67:E69)</f>
        <v>0</v>
      </c>
      <c r="F70" s="141">
        <f>SUM(F67:F69)</f>
        <v>9</v>
      </c>
      <c r="G70" s="141">
        <f>SUM(G67:G69)</f>
        <v>22</v>
      </c>
      <c r="H70" s="382">
        <f>SUM(H67:H69)</f>
        <v>28</v>
      </c>
      <c r="I70" s="305"/>
    </row>
    <row r="71" spans="1:9" ht="21.95" customHeight="1" thickBot="1" x14ac:dyDescent="0.3">
      <c r="A71" s="2" t="s">
        <v>77</v>
      </c>
      <c r="B71" s="168" t="s">
        <v>66</v>
      </c>
      <c r="C71" s="110" t="s">
        <v>21</v>
      </c>
      <c r="D71" s="110">
        <v>19</v>
      </c>
      <c r="E71" s="110">
        <v>0</v>
      </c>
      <c r="F71" s="110">
        <v>6</v>
      </c>
      <c r="G71" s="110">
        <v>9</v>
      </c>
      <c r="H71" s="372">
        <v>4</v>
      </c>
      <c r="I71" s="305"/>
    </row>
    <row r="72" spans="1:9" ht="21.95" customHeight="1" thickBot="1" x14ac:dyDescent="0.3">
      <c r="A72" s="2" t="s">
        <v>77</v>
      </c>
      <c r="B72" s="162" t="s">
        <v>66</v>
      </c>
      <c r="C72" s="1" t="s">
        <v>19</v>
      </c>
      <c r="D72" s="1">
        <v>19</v>
      </c>
      <c r="E72" s="1">
        <v>0</v>
      </c>
      <c r="F72" s="1">
        <v>3</v>
      </c>
      <c r="G72" s="1">
        <v>13</v>
      </c>
      <c r="H72" s="2">
        <v>3</v>
      </c>
      <c r="I72" s="305"/>
    </row>
    <row r="73" spans="1:9" ht="21.95" customHeight="1" thickBot="1" x14ac:dyDescent="0.3">
      <c r="A73" s="2" t="s">
        <v>77</v>
      </c>
      <c r="B73" s="369" t="s">
        <v>66</v>
      </c>
      <c r="C73" s="370" t="s">
        <v>25</v>
      </c>
      <c r="D73" s="370">
        <v>20</v>
      </c>
      <c r="E73" s="370">
        <v>0</v>
      </c>
      <c r="F73" s="370">
        <v>1</v>
      </c>
      <c r="G73" s="370">
        <v>7</v>
      </c>
      <c r="H73" s="383">
        <v>12</v>
      </c>
      <c r="I73" s="305"/>
    </row>
    <row r="74" spans="1:9" ht="18.75" thickBot="1" x14ac:dyDescent="0.3">
      <c r="B74" s="125" t="s">
        <v>66</v>
      </c>
      <c r="C74" s="211"/>
      <c r="D74" s="107">
        <f>SUM(D71:D73)</f>
        <v>58</v>
      </c>
      <c r="E74" s="107">
        <f>SUM(E71:E73)</f>
        <v>0</v>
      </c>
      <c r="F74" s="107">
        <f>SUM(F71:F73)</f>
        <v>10</v>
      </c>
      <c r="G74" s="107">
        <f>SUM(G71:G73)</f>
        <v>29</v>
      </c>
      <c r="H74" s="371">
        <f>SUM(H71:H73)</f>
        <v>19</v>
      </c>
      <c r="I74" s="305"/>
    </row>
    <row r="75" spans="1:9" ht="18" x14ac:dyDescent="0.25">
      <c r="B75" s="366"/>
      <c r="C75" s="352"/>
      <c r="D75" s="367"/>
      <c r="E75" s="367"/>
      <c r="F75" s="367"/>
      <c r="G75" s="367"/>
      <c r="H75" s="353"/>
    </row>
    <row r="76" spans="1:9" ht="20.25" x14ac:dyDescent="0.3">
      <c r="B76" s="368" t="s">
        <v>104</v>
      </c>
      <c r="C76" s="368"/>
      <c r="D76" s="354">
        <f>D74+D70+D66+D62+D58+D54+D50+D47+D43+D39+D32+D25+D21+D17+D13+D9</f>
        <v>909</v>
      </c>
      <c r="E76" s="354">
        <f>E74+E70+E66+E62+E58+E54+E50+E47+E43+E39+E32+E25+E21+E17+E13+E9</f>
        <v>2</v>
      </c>
      <c r="F76" s="354">
        <f>F74+F70+F66+F62+F58+F54+F50+F47+F43+F39+F32+F25+F21+F17+F13+F9</f>
        <v>123</v>
      </c>
      <c r="G76" s="354">
        <f>G74+G70+G66+G62+G58+G54+G50+G47+G43+G39+G32+G25+G21+G17+G13+G9</f>
        <v>384</v>
      </c>
      <c r="H76" s="385">
        <f>H74+H70+H66+H62+H58+H54+H50+H47+H43+H39+H32+H25+H21+H17+H13+H9</f>
        <v>415</v>
      </c>
      <c r="I76" s="388"/>
    </row>
    <row r="77" spans="1:9" ht="23.25" x14ac:dyDescent="0.35">
      <c r="E77" s="341" t="s">
        <v>93</v>
      </c>
      <c r="F77" s="341" t="s">
        <v>94</v>
      </c>
      <c r="G77" s="341" t="s">
        <v>95</v>
      </c>
      <c r="H77" s="386" t="s">
        <v>96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підсмкова_рік</vt:lpstr>
      <vt:lpstr>5 клас</vt:lpstr>
      <vt:lpstr>6 клас</vt:lpstr>
      <vt:lpstr>7 клас</vt:lpstr>
      <vt:lpstr>8 клас</vt:lpstr>
      <vt:lpstr>9 клас </vt:lpstr>
      <vt:lpstr>10 клас</vt:lpstr>
      <vt:lpstr>11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Oksansa</cp:lastModifiedBy>
  <cp:lastPrinted>2023-01-13T15:41:43Z</cp:lastPrinted>
  <dcterms:created xsi:type="dcterms:W3CDTF">2022-02-11T17:25:22Z</dcterms:created>
  <dcterms:modified xsi:type="dcterms:W3CDTF">2023-07-13T06:11:30Z</dcterms:modified>
</cp:coreProperties>
</file>