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.xml" ContentType="application/vnd.openxmlformats-officedocument.themeOverrid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3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7.xml" ContentType="application/vnd.openxmlformats-officedocument.themeOverrid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8.xml" ContentType="application/vnd.openxmlformats-officedocument.themeOverrid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9.xml" ContentType="application/vnd.openxmlformats-officedocument.themeOverrid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0.xml" ContentType="application/vnd.openxmlformats-officedocument.themeOverrid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sansa\Desktop\успішність\успішність_2с_2023-2024\"/>
    </mc:Choice>
  </mc:AlternateContent>
  <xr:revisionPtr revIDLastSave="0" documentId="8_{E2D91B85-9CDC-4218-BDDA-B2B484FF1781}" xr6:coauthVersionLast="47" xr6:coauthVersionMax="47" xr10:uidLastSave="{00000000-0000-0000-0000-000000000000}"/>
  <bookViews>
    <workbookView xWindow="-23148" yWindow="-108" windowWidth="23256" windowHeight="12576" activeTab="1" xr2:uid="{8C893592-3BB4-4C49-8794-A323C0874CA1}"/>
  </bookViews>
  <sheets>
    <sheet name="підсумок_2с" sheetId="22" r:id="rId1"/>
    <sheet name="підсумок_рік" sheetId="12" r:id="rId2"/>
    <sheet name="5 клас_2 с" sheetId="3" r:id="rId3"/>
    <sheet name="5 клас_рік" sheetId="14" r:id="rId4"/>
    <sheet name="6 клас_2с" sheetId="13" r:id="rId5"/>
    <sheet name="6 клас _рік" sheetId="15" r:id="rId6"/>
    <sheet name="7 клас_2с" sheetId="5" r:id="rId7"/>
    <sheet name="7 клас_рік" sheetId="16" r:id="rId8"/>
    <sheet name="8 клас_2с" sheetId="6" r:id="rId9"/>
    <sheet name="8 клас_рік" sheetId="17" r:id="rId10"/>
    <sheet name="9 клас_2с" sheetId="9" r:id="rId11"/>
    <sheet name="9 клас_рік" sheetId="20" r:id="rId12"/>
    <sheet name="10 клас_2с" sheetId="10" r:id="rId13"/>
    <sheet name="10 клас_рік" sheetId="19" r:id="rId14"/>
    <sheet name="11 клас_2с" sheetId="21" r:id="rId15"/>
    <sheet name="11 клас_рік" sheetId="11" r:id="rId16"/>
  </sheets>
  <definedNames>
    <definedName name="_xlnm._FilterDatabase" localSheetId="12" hidden="1">'10 клас_2с'!$A$2:$H$73</definedName>
    <definedName name="_xlnm._FilterDatabase" localSheetId="13" hidden="1">'10 клас_рік'!$A$2:$H$73</definedName>
    <definedName name="_xlnm._FilterDatabase" localSheetId="14" hidden="1">'11 клас_2с'!$A$2:$H$73</definedName>
    <definedName name="_xlnm._FilterDatabase" localSheetId="15" hidden="1">'11 клас_рік'!$A$2:$H$73</definedName>
    <definedName name="_xlnm._FilterDatabase" localSheetId="2" hidden="1">'5 клас_2 с'!$A$2:$H$82</definedName>
    <definedName name="_xlnm._FilterDatabase" localSheetId="3" hidden="1">'5 клас_рік'!$A$2:$H$82</definedName>
    <definedName name="_xlnm._FilterDatabase" localSheetId="5" hidden="1">'6 клас _рік'!$A$2:$H$82</definedName>
    <definedName name="_xlnm._FilterDatabase" localSheetId="4" hidden="1">'6 клас_2с'!$A$2:$H$82</definedName>
    <definedName name="_xlnm._FilterDatabase" localSheetId="6" hidden="1">'7 клас_2с'!$A$2:$H$115</definedName>
    <definedName name="_xlnm._FilterDatabase" localSheetId="7" hidden="1">'7 клас_рік'!$A$2:$H$115</definedName>
    <definedName name="_xlnm._FilterDatabase" localSheetId="10" hidden="1">'9 клас_2с'!$A$2:$H$113</definedName>
    <definedName name="_xlnm._FilterDatabase" localSheetId="11" hidden="1">'9 клас_рік'!$A$2:$H$113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2" l="1"/>
  <c r="F14" i="12"/>
  <c r="G14" i="12"/>
  <c r="D14" i="12"/>
  <c r="C65" i="12"/>
  <c r="C133" i="12"/>
  <c r="C134" i="12"/>
  <c r="C126" i="12"/>
  <c r="C114" i="12"/>
  <c r="C106" i="12"/>
  <c r="C93" i="12"/>
  <c r="C92" i="12"/>
  <c r="C99" i="12"/>
  <c r="C86" i="12"/>
  <c r="C80" i="12"/>
  <c r="C64" i="12"/>
  <c r="C42" i="12"/>
  <c r="C32" i="12"/>
  <c r="C24" i="12"/>
  <c r="C17" i="12"/>
  <c r="C10" i="12"/>
  <c r="C84" i="12"/>
  <c r="C132" i="12"/>
  <c r="C125" i="12"/>
  <c r="C113" i="12"/>
  <c r="C105" i="12"/>
  <c r="C98" i="12"/>
  <c r="C91" i="12"/>
  <c r="C85" i="12"/>
  <c r="C79" i="12"/>
  <c r="C63" i="12"/>
  <c r="C48" i="12"/>
  <c r="C31" i="12"/>
  <c r="C23" i="12"/>
  <c r="C16" i="12"/>
  <c r="C9" i="12"/>
  <c r="C120" i="12"/>
  <c r="C112" i="12"/>
  <c r="C104" i="12"/>
  <c r="C97" i="12"/>
  <c r="C90" i="12"/>
  <c r="C78" i="12"/>
  <c r="C72" i="12"/>
  <c r="C69" i="12"/>
  <c r="C66" i="12"/>
  <c r="C59" i="12"/>
  <c r="C47" i="12"/>
  <c r="C46" i="12"/>
  <c r="C38" i="12"/>
  <c r="C30" i="12"/>
  <c r="C22" i="12"/>
  <c r="C15" i="12"/>
  <c r="C8" i="12"/>
  <c r="C131" i="12"/>
  <c r="C119" i="12"/>
  <c r="C111" i="12"/>
  <c r="C103" i="12"/>
  <c r="C96" i="12"/>
  <c r="C89" i="12"/>
  <c r="C83" i="12"/>
  <c r="C77" i="12"/>
  <c r="C71" i="12"/>
  <c r="C68" i="12"/>
  <c r="C58" i="12"/>
  <c r="C45" i="12"/>
  <c r="C44" i="12"/>
  <c r="C37" i="12"/>
  <c r="C29" i="12"/>
  <c r="C21" i="12"/>
  <c r="C14" i="12"/>
  <c r="C7" i="12"/>
  <c r="C130" i="12"/>
  <c r="C123" i="12"/>
  <c r="C118" i="12"/>
  <c r="C110" i="12"/>
  <c r="C102" i="12"/>
  <c r="C95" i="12"/>
  <c r="C88" i="12"/>
  <c r="C82" i="12"/>
  <c r="C76" i="12"/>
  <c r="C70" i="12"/>
  <c r="C67" i="12"/>
  <c r="C57" i="12"/>
  <c r="C43" i="12"/>
  <c r="C36" i="12"/>
  <c r="C28" i="12"/>
  <c r="C20" i="12"/>
  <c r="C13" i="12"/>
  <c r="C6" i="12"/>
  <c r="C129" i="12"/>
  <c r="C122" i="12"/>
  <c r="C117" i="12"/>
  <c r="C109" i="12"/>
  <c r="C101" i="12"/>
  <c r="C75" i="12"/>
  <c r="C62" i="12"/>
  <c r="C53" i="12"/>
  <c r="C56" i="12"/>
  <c r="C41" i="12"/>
  <c r="C35" i="12"/>
  <c r="C27" i="12"/>
  <c r="C12" i="12"/>
  <c r="C5" i="12"/>
  <c r="C128" i="12"/>
  <c r="C121" i="12"/>
  <c r="C116" i="12"/>
  <c r="C108" i="12"/>
  <c r="C74" i="12"/>
  <c r="C61" i="12"/>
  <c r="C55" i="12"/>
  <c r="C52" i="12"/>
  <c r="C40" i="12"/>
  <c r="C34" i="12"/>
  <c r="C26" i="12"/>
  <c r="C18" i="12"/>
  <c r="C4" i="12"/>
  <c r="D7" i="12"/>
  <c r="E7" i="12"/>
  <c r="F7" i="12"/>
  <c r="G7" i="12"/>
  <c r="D10" i="12"/>
  <c r="E10" i="12"/>
  <c r="F10" i="12"/>
  <c r="G10" i="12"/>
  <c r="D9" i="12"/>
  <c r="E9" i="12"/>
  <c r="F9" i="12"/>
  <c r="G9" i="12"/>
  <c r="D8" i="12"/>
  <c r="E8" i="12"/>
  <c r="F8" i="12"/>
  <c r="G8" i="12"/>
  <c r="D6" i="12"/>
  <c r="E6" i="12"/>
  <c r="F6" i="12"/>
  <c r="G6" i="12"/>
  <c r="D5" i="12"/>
  <c r="E5" i="12"/>
  <c r="F5" i="12"/>
  <c r="D4" i="12"/>
  <c r="E4" i="12"/>
  <c r="F4" i="12"/>
  <c r="G4" i="12"/>
  <c r="D62" i="14"/>
  <c r="E134" i="22"/>
  <c r="F134" i="22"/>
  <c r="G134" i="22"/>
  <c r="D134" i="22"/>
  <c r="E17" i="10"/>
  <c r="F17" i="10"/>
  <c r="G17" i="10"/>
  <c r="F98" i="22" s="1"/>
  <c r="H17" i="10"/>
  <c r="E35" i="22"/>
  <c r="G35" i="22"/>
  <c r="D35" i="22"/>
  <c r="E32" i="22"/>
  <c r="F32" i="22"/>
  <c r="G32" i="22"/>
  <c r="D32" i="22"/>
  <c r="E41" i="9"/>
  <c r="D22" i="22" s="1"/>
  <c r="F41" i="9"/>
  <c r="G41" i="9"/>
  <c r="H41" i="9"/>
  <c r="E17" i="22"/>
  <c r="F17" i="22"/>
  <c r="G17" i="22"/>
  <c r="D17" i="22"/>
  <c r="E78" i="13"/>
  <c r="F78" i="13"/>
  <c r="G78" i="13"/>
  <c r="F5" i="22" s="1"/>
  <c r="H78" i="13"/>
  <c r="G5" i="22" s="1"/>
  <c r="E4" i="22"/>
  <c r="D4" i="22"/>
  <c r="E14" i="22"/>
  <c r="F14" i="22"/>
  <c r="G14" i="22"/>
  <c r="D14" i="22"/>
  <c r="F88" i="6"/>
  <c r="C99" i="22"/>
  <c r="C134" i="22"/>
  <c r="C126" i="22"/>
  <c r="C114" i="22"/>
  <c r="C106" i="22"/>
  <c r="C93" i="22"/>
  <c r="C92" i="22"/>
  <c r="C86" i="22"/>
  <c r="C80" i="22"/>
  <c r="C64" i="22"/>
  <c r="C42" i="22"/>
  <c r="C32" i="22"/>
  <c r="H32" i="22" s="1"/>
  <c r="C24" i="22"/>
  <c r="C17" i="22"/>
  <c r="C10" i="22"/>
  <c r="C122" i="22"/>
  <c r="C117" i="22"/>
  <c r="C121" i="22"/>
  <c r="C116" i="22"/>
  <c r="C133" i="22"/>
  <c r="C125" i="22"/>
  <c r="C113" i="22"/>
  <c r="C105" i="22"/>
  <c r="C98" i="22"/>
  <c r="C100" i="22" s="1"/>
  <c r="C91" i="22"/>
  <c r="C85" i="22"/>
  <c r="C79" i="22"/>
  <c r="C65" i="22"/>
  <c r="C63" i="22"/>
  <c r="C48" i="22"/>
  <c r="C31" i="22"/>
  <c r="C23" i="22"/>
  <c r="C16" i="22"/>
  <c r="C9" i="22"/>
  <c r="C132" i="22"/>
  <c r="C120" i="22"/>
  <c r="C112" i="22"/>
  <c r="C104" i="22"/>
  <c r="C97" i="22"/>
  <c r="C90" i="22"/>
  <c r="C84" i="22"/>
  <c r="C78" i="22"/>
  <c r="C72" i="22"/>
  <c r="C69" i="22"/>
  <c r="C66" i="22"/>
  <c r="C59" i="22"/>
  <c r="C47" i="22"/>
  <c r="C46" i="22"/>
  <c r="C38" i="22"/>
  <c r="C30" i="22"/>
  <c r="C22" i="22"/>
  <c r="C15" i="22"/>
  <c r="C8" i="22"/>
  <c r="C131" i="22"/>
  <c r="C119" i="22"/>
  <c r="C111" i="22"/>
  <c r="C103" i="22"/>
  <c r="C96" i="22"/>
  <c r="C89" i="22"/>
  <c r="C83" i="22"/>
  <c r="C77" i="22"/>
  <c r="C71" i="22"/>
  <c r="C68" i="22"/>
  <c r="C58" i="22"/>
  <c r="C45" i="22"/>
  <c r="C44" i="22"/>
  <c r="C37" i="22"/>
  <c r="C29" i="22"/>
  <c r="C21" i="22"/>
  <c r="C14" i="22"/>
  <c r="C7" i="22"/>
  <c r="C129" i="22"/>
  <c r="C130" i="22"/>
  <c r="C123" i="22"/>
  <c r="C118" i="22"/>
  <c r="C110" i="22"/>
  <c r="C102" i="22"/>
  <c r="C95" i="22"/>
  <c r="C88" i="22"/>
  <c r="C82" i="22"/>
  <c r="C76" i="22"/>
  <c r="C70" i="22"/>
  <c r="C67" i="22"/>
  <c r="C57" i="22"/>
  <c r="C43" i="22"/>
  <c r="C36" i="22"/>
  <c r="C28" i="22"/>
  <c r="C20" i="22"/>
  <c r="C13" i="22"/>
  <c r="C6" i="22"/>
  <c r="C108" i="22"/>
  <c r="C128" i="22"/>
  <c r="C109" i="22"/>
  <c r="C101" i="22"/>
  <c r="C75" i="22"/>
  <c r="C62" i="22"/>
  <c r="C56" i="22"/>
  <c r="C53" i="22"/>
  <c r="C41" i="22"/>
  <c r="C35" i="22"/>
  <c r="C27" i="22"/>
  <c r="C12" i="22"/>
  <c r="C5" i="22"/>
  <c r="C74" i="22"/>
  <c r="C61" i="22"/>
  <c r="C55" i="22"/>
  <c r="C52" i="22"/>
  <c r="C54" i="22" s="1"/>
  <c r="C40" i="22"/>
  <c r="C34" i="22"/>
  <c r="C26" i="22"/>
  <c r="C18" i="22"/>
  <c r="C4" i="22"/>
  <c r="D7" i="22"/>
  <c r="H111" i="22"/>
  <c r="H110" i="22"/>
  <c r="G110" i="22"/>
  <c r="G111" i="22"/>
  <c r="H109" i="22"/>
  <c r="H108" i="22"/>
  <c r="D8" i="22"/>
  <c r="E7" i="22"/>
  <c r="F7" i="22"/>
  <c r="G7" i="22"/>
  <c r="E86" i="3"/>
  <c r="H26" i="20"/>
  <c r="G26" i="20"/>
  <c r="G133" i="22"/>
  <c r="E133" i="22"/>
  <c r="D133" i="22"/>
  <c r="E132" i="22"/>
  <c r="D132" i="22"/>
  <c r="G131" i="22"/>
  <c r="F131" i="22"/>
  <c r="E131" i="22"/>
  <c r="D131" i="22"/>
  <c r="G130" i="22"/>
  <c r="F130" i="22"/>
  <c r="E130" i="22"/>
  <c r="D130" i="22"/>
  <c r="G129" i="22"/>
  <c r="F129" i="22"/>
  <c r="E129" i="22"/>
  <c r="D129" i="22"/>
  <c r="G128" i="22"/>
  <c r="F128" i="22"/>
  <c r="E128" i="22"/>
  <c r="D128" i="22"/>
  <c r="D135" i="22" s="1"/>
  <c r="C127" i="22"/>
  <c r="G126" i="22"/>
  <c r="F126" i="22"/>
  <c r="E126" i="22"/>
  <c r="D126" i="22"/>
  <c r="G125" i="22"/>
  <c r="G127" i="22" s="1"/>
  <c r="F125" i="22"/>
  <c r="H125" i="22" s="1"/>
  <c r="E125" i="22"/>
  <c r="E127" i="22" s="1"/>
  <c r="D125" i="22"/>
  <c r="D127" i="22" s="1"/>
  <c r="C124" i="22"/>
  <c r="G123" i="22"/>
  <c r="F123" i="22"/>
  <c r="H123" i="22" s="1"/>
  <c r="E123" i="22"/>
  <c r="D123" i="22"/>
  <c r="G122" i="22"/>
  <c r="F122" i="22"/>
  <c r="E122" i="22"/>
  <c r="D122" i="22"/>
  <c r="G121" i="22"/>
  <c r="F121" i="22"/>
  <c r="E121" i="22"/>
  <c r="D121" i="22"/>
  <c r="G120" i="22"/>
  <c r="F120" i="22"/>
  <c r="H120" i="22" s="1"/>
  <c r="E120" i="22"/>
  <c r="D120" i="22"/>
  <c r="G119" i="22"/>
  <c r="F119" i="22"/>
  <c r="H119" i="22" s="1"/>
  <c r="E119" i="22"/>
  <c r="D119" i="22"/>
  <c r="G118" i="22"/>
  <c r="F118" i="22"/>
  <c r="E118" i="22"/>
  <c r="D118" i="22"/>
  <c r="G117" i="22"/>
  <c r="F117" i="22"/>
  <c r="E117" i="22"/>
  <c r="D117" i="22"/>
  <c r="F116" i="22"/>
  <c r="E116" i="22"/>
  <c r="E124" i="22" s="1"/>
  <c r="D116" i="22"/>
  <c r="D124" i="22" s="1"/>
  <c r="C115" i="22"/>
  <c r="G114" i="22"/>
  <c r="F114" i="22"/>
  <c r="E114" i="22"/>
  <c r="D114" i="22"/>
  <c r="E113" i="22"/>
  <c r="D113" i="22"/>
  <c r="E112" i="22"/>
  <c r="D112" i="22"/>
  <c r="F111" i="22"/>
  <c r="E111" i="22"/>
  <c r="D111" i="22"/>
  <c r="F110" i="22"/>
  <c r="E110" i="22"/>
  <c r="D110" i="22"/>
  <c r="G109" i="22"/>
  <c r="F109" i="22"/>
  <c r="E109" i="22"/>
  <c r="D109" i="22"/>
  <c r="G108" i="22"/>
  <c r="F108" i="22"/>
  <c r="E108" i="22"/>
  <c r="D108" i="22"/>
  <c r="G106" i="22"/>
  <c r="F106" i="22"/>
  <c r="E106" i="22"/>
  <c r="D106" i="22"/>
  <c r="G104" i="22"/>
  <c r="F104" i="22"/>
  <c r="E104" i="22"/>
  <c r="D104" i="22"/>
  <c r="G103" i="22"/>
  <c r="E103" i="22"/>
  <c r="D103" i="22"/>
  <c r="G102" i="22"/>
  <c r="F102" i="22"/>
  <c r="E102" i="22"/>
  <c r="D102" i="22"/>
  <c r="E101" i="22"/>
  <c r="D101" i="22"/>
  <c r="G99" i="22"/>
  <c r="F99" i="22"/>
  <c r="E99" i="22"/>
  <c r="D99" i="22"/>
  <c r="G98" i="22"/>
  <c r="E98" i="22"/>
  <c r="D98" i="22"/>
  <c r="G97" i="22"/>
  <c r="F97" i="22"/>
  <c r="E97" i="22"/>
  <c r="D97" i="22"/>
  <c r="D100" i="22" s="1"/>
  <c r="G96" i="22"/>
  <c r="H96" i="22" s="1"/>
  <c r="F96" i="22"/>
  <c r="E96" i="22"/>
  <c r="D96" i="22"/>
  <c r="G95" i="22"/>
  <c r="G100" i="22" s="1"/>
  <c r="F95" i="22"/>
  <c r="E95" i="22"/>
  <c r="D95" i="22"/>
  <c r="G93" i="22"/>
  <c r="F93" i="22"/>
  <c r="H93" i="22" s="1"/>
  <c r="E93" i="22"/>
  <c r="D93" i="22"/>
  <c r="G92" i="22"/>
  <c r="F92" i="22"/>
  <c r="H92" i="22" s="1"/>
  <c r="E92" i="22"/>
  <c r="D92" i="22"/>
  <c r="G91" i="22"/>
  <c r="E91" i="22"/>
  <c r="D91" i="22"/>
  <c r="G90" i="22"/>
  <c r="F90" i="22"/>
  <c r="E90" i="22"/>
  <c r="D90" i="22"/>
  <c r="G89" i="22"/>
  <c r="F89" i="22"/>
  <c r="E89" i="22"/>
  <c r="D89" i="22"/>
  <c r="G88" i="22"/>
  <c r="G94" i="22" s="1"/>
  <c r="F88" i="22"/>
  <c r="H88" i="22" s="1"/>
  <c r="E88" i="22"/>
  <c r="D88" i="22"/>
  <c r="G86" i="22"/>
  <c r="F86" i="22"/>
  <c r="H86" i="22" s="1"/>
  <c r="E86" i="22"/>
  <c r="D86" i="22"/>
  <c r="G85" i="22"/>
  <c r="F85" i="22"/>
  <c r="H85" i="22" s="1"/>
  <c r="E85" i="22"/>
  <c r="D85" i="22"/>
  <c r="G84" i="22"/>
  <c r="F84" i="22"/>
  <c r="H84" i="22" s="1"/>
  <c r="E84" i="22"/>
  <c r="D84" i="22"/>
  <c r="G83" i="22"/>
  <c r="F83" i="22"/>
  <c r="H83" i="22" s="1"/>
  <c r="E83" i="22"/>
  <c r="D83" i="22"/>
  <c r="G82" i="22"/>
  <c r="F82" i="22"/>
  <c r="H82" i="22" s="1"/>
  <c r="E82" i="22"/>
  <c r="E87" i="22" s="1"/>
  <c r="D82" i="22"/>
  <c r="G80" i="22"/>
  <c r="F80" i="22"/>
  <c r="E80" i="22"/>
  <c r="D80" i="22"/>
  <c r="H79" i="22"/>
  <c r="G79" i="22"/>
  <c r="F79" i="22"/>
  <c r="E79" i="22"/>
  <c r="D79" i="22"/>
  <c r="F78" i="22"/>
  <c r="E78" i="22"/>
  <c r="D78" i="22"/>
  <c r="G77" i="22"/>
  <c r="H77" i="22" s="1"/>
  <c r="F77" i="22"/>
  <c r="E77" i="22"/>
  <c r="D77" i="22"/>
  <c r="G76" i="22"/>
  <c r="H76" i="22" s="1"/>
  <c r="F76" i="22"/>
  <c r="E76" i="22"/>
  <c r="D76" i="22"/>
  <c r="G75" i="22"/>
  <c r="F75" i="22"/>
  <c r="E75" i="22"/>
  <c r="D75" i="22"/>
  <c r="G74" i="22"/>
  <c r="F74" i="22"/>
  <c r="E74" i="22"/>
  <c r="D74" i="22"/>
  <c r="G70" i="22"/>
  <c r="F70" i="22"/>
  <c r="E70" i="22"/>
  <c r="D70" i="22"/>
  <c r="G69" i="22"/>
  <c r="F69" i="22"/>
  <c r="E69" i="22"/>
  <c r="D69" i="22"/>
  <c r="G68" i="22"/>
  <c r="F68" i="22"/>
  <c r="H68" i="22" s="1"/>
  <c r="E68" i="22"/>
  <c r="D68" i="22"/>
  <c r="G67" i="22"/>
  <c r="F67" i="22"/>
  <c r="H67" i="22" s="1"/>
  <c r="E67" i="22"/>
  <c r="D67" i="22"/>
  <c r="F65" i="22"/>
  <c r="E65" i="22"/>
  <c r="D65" i="22"/>
  <c r="G64" i="22"/>
  <c r="F64" i="22"/>
  <c r="H64" i="22" s="1"/>
  <c r="E64" i="22"/>
  <c r="D64" i="22"/>
  <c r="G63" i="22"/>
  <c r="F63" i="22"/>
  <c r="H63" i="22" s="1"/>
  <c r="E63" i="22"/>
  <c r="D63" i="22"/>
  <c r="E62" i="22"/>
  <c r="D62" i="22"/>
  <c r="G61" i="22"/>
  <c r="F61" i="22"/>
  <c r="E61" i="22"/>
  <c r="D61" i="22"/>
  <c r="C60" i="22"/>
  <c r="G59" i="22"/>
  <c r="F59" i="22"/>
  <c r="E59" i="22"/>
  <c r="D59" i="22"/>
  <c r="G58" i="22"/>
  <c r="E58" i="22"/>
  <c r="D58" i="22"/>
  <c r="G57" i="22"/>
  <c r="F57" i="22"/>
  <c r="H57" i="22" s="1"/>
  <c r="E57" i="22"/>
  <c r="D57" i="22"/>
  <c r="G56" i="22"/>
  <c r="E56" i="22"/>
  <c r="D56" i="22"/>
  <c r="G55" i="22"/>
  <c r="G60" i="22" s="1"/>
  <c r="E55" i="22"/>
  <c r="E60" i="22" s="1"/>
  <c r="D55" i="22"/>
  <c r="F53" i="22"/>
  <c r="E53" i="22"/>
  <c r="D53" i="22"/>
  <c r="G52" i="22"/>
  <c r="F52" i="22"/>
  <c r="F54" i="22" s="1"/>
  <c r="E52" i="22"/>
  <c r="D52" i="22"/>
  <c r="D54" i="22" s="1"/>
  <c r="G48" i="22"/>
  <c r="E48" i="22"/>
  <c r="D48" i="22"/>
  <c r="G47" i="22"/>
  <c r="F47" i="22"/>
  <c r="H47" i="22" s="1"/>
  <c r="D47" i="22"/>
  <c r="G46" i="22"/>
  <c r="F46" i="22"/>
  <c r="E46" i="22"/>
  <c r="D46" i="22"/>
  <c r="G45" i="22"/>
  <c r="F45" i="22"/>
  <c r="H45" i="22" s="1"/>
  <c r="E45" i="22"/>
  <c r="D45" i="22"/>
  <c r="G44" i="22"/>
  <c r="F44" i="22"/>
  <c r="E44" i="22"/>
  <c r="D44" i="22"/>
  <c r="G43" i="22"/>
  <c r="F43" i="22"/>
  <c r="H43" i="22" s="1"/>
  <c r="E43" i="22"/>
  <c r="D43" i="22"/>
  <c r="G42" i="22"/>
  <c r="F42" i="22"/>
  <c r="H42" i="22" s="1"/>
  <c r="E42" i="22"/>
  <c r="D42" i="22"/>
  <c r="G41" i="22"/>
  <c r="E41" i="22"/>
  <c r="D41" i="22"/>
  <c r="G40" i="22"/>
  <c r="G51" i="22" s="1"/>
  <c r="E40" i="22"/>
  <c r="D40" i="22"/>
  <c r="C39" i="22"/>
  <c r="G38" i="22"/>
  <c r="F38" i="22"/>
  <c r="H38" i="22" s="1"/>
  <c r="E38" i="22"/>
  <c r="D38" i="22"/>
  <c r="G37" i="22"/>
  <c r="F37" i="22"/>
  <c r="H37" i="22" s="1"/>
  <c r="E37" i="22"/>
  <c r="D37" i="22"/>
  <c r="G36" i="22"/>
  <c r="F36" i="22"/>
  <c r="E36" i="22"/>
  <c r="D36" i="22"/>
  <c r="G34" i="22"/>
  <c r="F34" i="22"/>
  <c r="E34" i="22"/>
  <c r="D34" i="22"/>
  <c r="C33" i="22"/>
  <c r="G31" i="22"/>
  <c r="F31" i="22"/>
  <c r="H31" i="22" s="1"/>
  <c r="E31" i="22"/>
  <c r="D31" i="22"/>
  <c r="G30" i="22"/>
  <c r="F30" i="22"/>
  <c r="H30" i="22" s="1"/>
  <c r="E30" i="22"/>
  <c r="D30" i="22"/>
  <c r="G29" i="22"/>
  <c r="F29" i="22"/>
  <c r="H29" i="22" s="1"/>
  <c r="E29" i="22"/>
  <c r="D29" i="22"/>
  <c r="G28" i="22"/>
  <c r="H28" i="22" s="1"/>
  <c r="F28" i="22"/>
  <c r="E28" i="22"/>
  <c r="D28" i="22"/>
  <c r="G27" i="22"/>
  <c r="E27" i="22"/>
  <c r="D27" i="22"/>
  <c r="F26" i="22"/>
  <c r="E26" i="22"/>
  <c r="D26" i="22"/>
  <c r="G24" i="22"/>
  <c r="F24" i="22"/>
  <c r="E24" i="22"/>
  <c r="D24" i="22"/>
  <c r="H23" i="22"/>
  <c r="G23" i="22"/>
  <c r="F23" i="22"/>
  <c r="E23" i="22"/>
  <c r="D23" i="22"/>
  <c r="G22" i="22"/>
  <c r="E22" i="22"/>
  <c r="G21" i="22"/>
  <c r="F21" i="22"/>
  <c r="H21" i="22" s="1"/>
  <c r="E21" i="22"/>
  <c r="D21" i="22"/>
  <c r="G20" i="22"/>
  <c r="F20" i="22"/>
  <c r="H20" i="22" s="1"/>
  <c r="E20" i="22"/>
  <c r="D20" i="22"/>
  <c r="G18" i="22"/>
  <c r="F18" i="22"/>
  <c r="H18" i="22" s="1"/>
  <c r="E18" i="22"/>
  <c r="D18" i="22"/>
  <c r="G16" i="22"/>
  <c r="F16" i="22"/>
  <c r="H16" i="22" s="1"/>
  <c r="E16" i="22"/>
  <c r="D16" i="22"/>
  <c r="G15" i="22"/>
  <c r="H15" i="22" s="1"/>
  <c r="F15" i="22"/>
  <c r="E15" i="22"/>
  <c r="D15" i="22"/>
  <c r="H14" i="22"/>
  <c r="G13" i="22"/>
  <c r="F13" i="22"/>
  <c r="H13" i="22" s="1"/>
  <c r="E13" i="22"/>
  <c r="D13" i="22"/>
  <c r="G10" i="22"/>
  <c r="F10" i="22"/>
  <c r="H10" i="22" s="1"/>
  <c r="E10" i="22"/>
  <c r="D10" i="22"/>
  <c r="G9" i="22"/>
  <c r="F9" i="22"/>
  <c r="H9" i="22" s="1"/>
  <c r="E9" i="22"/>
  <c r="D9" i="22"/>
  <c r="G8" i="22"/>
  <c r="F8" i="22"/>
  <c r="H8" i="22" s="1"/>
  <c r="E8" i="22"/>
  <c r="G6" i="22"/>
  <c r="F6" i="22"/>
  <c r="E6" i="22"/>
  <c r="D6" i="22"/>
  <c r="E5" i="22"/>
  <c r="D5" i="22"/>
  <c r="H114" i="17"/>
  <c r="H114" i="6"/>
  <c r="H117" i="5"/>
  <c r="E135" i="22" l="1"/>
  <c r="H98" i="22"/>
  <c r="E100" i="22"/>
  <c r="D39" i="22"/>
  <c r="H46" i="22"/>
  <c r="E54" i="22"/>
  <c r="D60" i="22"/>
  <c r="H59" i="22"/>
  <c r="D81" i="22"/>
  <c r="H80" i="22"/>
  <c r="E94" i="22"/>
  <c r="E115" i="22"/>
  <c r="C135" i="22"/>
  <c r="E33" i="22"/>
  <c r="H61" i="22"/>
  <c r="H99" i="22"/>
  <c r="H102" i="22"/>
  <c r="H106" i="22"/>
  <c r="D115" i="22"/>
  <c r="H118" i="22"/>
  <c r="F124" i="22"/>
  <c r="H7" i="22"/>
  <c r="H24" i="22"/>
  <c r="H36" i="22"/>
  <c r="D51" i="22"/>
  <c r="H69" i="22"/>
  <c r="H70" i="22"/>
  <c r="H74" i="22"/>
  <c r="H75" i="22"/>
  <c r="E81" i="22"/>
  <c r="G87" i="22"/>
  <c r="H90" i="22"/>
  <c r="F127" i="22"/>
  <c r="H127" i="22" s="1"/>
  <c r="H134" i="22"/>
  <c r="C51" i="22"/>
  <c r="C25" i="22"/>
  <c r="E11" i="22"/>
  <c r="D33" i="22"/>
  <c r="G39" i="22"/>
  <c r="D87" i="22"/>
  <c r="D94" i="22"/>
  <c r="F100" i="22"/>
  <c r="H114" i="22"/>
  <c r="E39" i="22"/>
  <c r="F22" i="22"/>
  <c r="H22" i="22"/>
  <c r="H5" i="22"/>
  <c r="C81" i="22"/>
  <c r="H17" i="22"/>
  <c r="C107" i="22"/>
  <c r="C94" i="22"/>
  <c r="C87" i="22"/>
  <c r="H97" i="22"/>
  <c r="H89" i="22"/>
  <c r="C73" i="22"/>
  <c r="H44" i="22"/>
  <c r="H52" i="22"/>
  <c r="D11" i="22"/>
  <c r="C11" i="22"/>
  <c r="H6" i="22"/>
  <c r="F81" i="22"/>
  <c r="H104" i="22"/>
  <c r="F87" i="22"/>
  <c r="H126" i="22"/>
  <c r="H95" i="22"/>
  <c r="H34" i="22"/>
  <c r="H74" i="21"/>
  <c r="G74" i="21"/>
  <c r="F74" i="21"/>
  <c r="E74" i="21"/>
  <c r="D74" i="21"/>
  <c r="H70" i="21"/>
  <c r="G70" i="21"/>
  <c r="F70" i="21"/>
  <c r="E70" i="21"/>
  <c r="D70" i="21"/>
  <c r="H66" i="21"/>
  <c r="G66" i="21"/>
  <c r="F66" i="21"/>
  <c r="E66" i="21"/>
  <c r="D66" i="21"/>
  <c r="H62" i="21"/>
  <c r="G62" i="21"/>
  <c r="F62" i="21"/>
  <c r="E62" i="21"/>
  <c r="D62" i="21"/>
  <c r="H58" i="21"/>
  <c r="G58" i="21"/>
  <c r="F58" i="21"/>
  <c r="E58" i="21"/>
  <c r="D58" i="21"/>
  <c r="H54" i="21"/>
  <c r="G54" i="21"/>
  <c r="F54" i="21"/>
  <c r="E54" i="21"/>
  <c r="D54" i="21"/>
  <c r="H47" i="21"/>
  <c r="G47" i="21"/>
  <c r="F47" i="21"/>
  <c r="E47" i="21"/>
  <c r="D47" i="21"/>
  <c r="H43" i="21"/>
  <c r="G43" i="21"/>
  <c r="F43" i="21"/>
  <c r="E43" i="21"/>
  <c r="D43" i="21"/>
  <c r="H39" i="21"/>
  <c r="G39" i="21"/>
  <c r="F39" i="21"/>
  <c r="E39" i="21"/>
  <c r="D39" i="21"/>
  <c r="H32" i="21"/>
  <c r="G32" i="21"/>
  <c r="F32" i="21"/>
  <c r="E32" i="21"/>
  <c r="D32" i="21"/>
  <c r="H25" i="21"/>
  <c r="G25" i="21"/>
  <c r="F25" i="21"/>
  <c r="E25" i="21"/>
  <c r="D25" i="21"/>
  <c r="H21" i="21"/>
  <c r="G21" i="21"/>
  <c r="F21" i="21"/>
  <c r="E21" i="21"/>
  <c r="D21" i="21"/>
  <c r="H17" i="21"/>
  <c r="G17" i="21"/>
  <c r="F17" i="21"/>
  <c r="E17" i="21"/>
  <c r="D17" i="21"/>
  <c r="H13" i="21"/>
  <c r="G13" i="21"/>
  <c r="F13" i="21"/>
  <c r="E13" i="21"/>
  <c r="D13" i="21"/>
  <c r="H9" i="21"/>
  <c r="G9" i="21"/>
  <c r="F9" i="21"/>
  <c r="E9" i="21"/>
  <c r="D9" i="21"/>
  <c r="H115" i="20"/>
  <c r="G115" i="20"/>
  <c r="F115" i="20"/>
  <c r="E115" i="20"/>
  <c r="D115" i="20"/>
  <c r="H109" i="20"/>
  <c r="G109" i="20"/>
  <c r="F109" i="20"/>
  <c r="E109" i="20"/>
  <c r="D109" i="20"/>
  <c r="H104" i="20"/>
  <c r="G104" i="20"/>
  <c r="F104" i="20"/>
  <c r="E104" i="20"/>
  <c r="D104" i="20"/>
  <c r="H99" i="20"/>
  <c r="G99" i="20"/>
  <c r="F99" i="20"/>
  <c r="E99" i="20"/>
  <c r="D99" i="20"/>
  <c r="H91" i="20"/>
  <c r="G91" i="20"/>
  <c r="F91" i="20"/>
  <c r="E91" i="20"/>
  <c r="D91" i="20"/>
  <c r="H86" i="20"/>
  <c r="G86" i="20"/>
  <c r="F86" i="20"/>
  <c r="E86" i="20"/>
  <c r="D86" i="20"/>
  <c r="H78" i="20"/>
  <c r="G78" i="20"/>
  <c r="F78" i="20"/>
  <c r="E78" i="20"/>
  <c r="D78" i="20"/>
  <c r="H70" i="20"/>
  <c r="G70" i="20"/>
  <c r="F70" i="20"/>
  <c r="E70" i="20"/>
  <c r="D70" i="20"/>
  <c r="H65" i="20"/>
  <c r="G65" i="20"/>
  <c r="F65" i="20"/>
  <c r="E65" i="20"/>
  <c r="D65" i="20"/>
  <c r="H60" i="20"/>
  <c r="G60" i="20"/>
  <c r="F60" i="20"/>
  <c r="E60" i="20"/>
  <c r="D60" i="20"/>
  <c r="H55" i="20"/>
  <c r="G55" i="20"/>
  <c r="F55" i="20"/>
  <c r="E55" i="20"/>
  <c r="D55" i="20"/>
  <c r="H50" i="20"/>
  <c r="G50" i="20"/>
  <c r="F50" i="20"/>
  <c r="E50" i="20"/>
  <c r="D50" i="20"/>
  <c r="H41" i="20"/>
  <c r="G41" i="20"/>
  <c r="F41" i="20"/>
  <c r="E41" i="20"/>
  <c r="D41" i="20"/>
  <c r="H36" i="20"/>
  <c r="G36" i="20"/>
  <c r="F36" i="20"/>
  <c r="E36" i="20"/>
  <c r="D36" i="20"/>
  <c r="H31" i="20"/>
  <c r="G31" i="20"/>
  <c r="F31" i="20"/>
  <c r="E31" i="20"/>
  <c r="D31" i="20"/>
  <c r="F26" i="20"/>
  <c r="E26" i="20"/>
  <c r="D26" i="20"/>
  <c r="H21" i="20"/>
  <c r="G21" i="20"/>
  <c r="F21" i="20"/>
  <c r="E21" i="20"/>
  <c r="D21" i="20"/>
  <c r="H16" i="20"/>
  <c r="G16" i="20"/>
  <c r="F16" i="20"/>
  <c r="E16" i="20"/>
  <c r="D16" i="20"/>
  <c r="H7" i="20"/>
  <c r="G7" i="20"/>
  <c r="F7" i="20"/>
  <c r="E7" i="20"/>
  <c r="D7" i="20"/>
  <c r="H100" i="22" l="1"/>
  <c r="H87" i="22"/>
  <c r="E76" i="21"/>
  <c r="F76" i="21"/>
  <c r="G76" i="21"/>
  <c r="H76" i="21"/>
  <c r="D76" i="21"/>
  <c r="F116" i="20"/>
  <c r="G116" i="20"/>
  <c r="H116" i="20"/>
  <c r="E116" i="20"/>
  <c r="H78" i="19"/>
  <c r="G78" i="19"/>
  <c r="F78" i="19"/>
  <c r="E78" i="19"/>
  <c r="D78" i="19"/>
  <c r="H74" i="19"/>
  <c r="G74" i="19"/>
  <c r="F74" i="19"/>
  <c r="E74" i="19"/>
  <c r="D74" i="19"/>
  <c r="H70" i="19"/>
  <c r="G70" i="19"/>
  <c r="F70" i="19"/>
  <c r="E70" i="19"/>
  <c r="D70" i="19"/>
  <c r="H66" i="19"/>
  <c r="G66" i="19"/>
  <c r="F66" i="19"/>
  <c r="E66" i="19"/>
  <c r="D66" i="19"/>
  <c r="H62" i="19"/>
  <c r="G62" i="19"/>
  <c r="F62" i="19"/>
  <c r="E62" i="19"/>
  <c r="D62" i="19"/>
  <c r="H58" i="19"/>
  <c r="G58" i="19"/>
  <c r="F58" i="19"/>
  <c r="E58" i="19"/>
  <c r="D58" i="19"/>
  <c r="H51" i="19"/>
  <c r="G51" i="19"/>
  <c r="F51" i="19"/>
  <c r="E51" i="19"/>
  <c r="D51" i="19"/>
  <c r="H47" i="19"/>
  <c r="G47" i="19"/>
  <c r="F47" i="19"/>
  <c r="E47" i="19"/>
  <c r="D47" i="19"/>
  <c r="H40" i="19"/>
  <c r="G40" i="19"/>
  <c r="F40" i="19"/>
  <c r="E40" i="19"/>
  <c r="D40" i="19"/>
  <c r="H33" i="19"/>
  <c r="G33" i="19"/>
  <c r="F33" i="19"/>
  <c r="E33" i="19"/>
  <c r="D33" i="19"/>
  <c r="H29" i="19"/>
  <c r="G29" i="19"/>
  <c r="F29" i="19"/>
  <c r="E29" i="19"/>
  <c r="D29" i="19"/>
  <c r="D25" i="19"/>
  <c r="H21" i="19"/>
  <c r="G21" i="19"/>
  <c r="F21" i="19"/>
  <c r="E21" i="19"/>
  <c r="D21" i="19"/>
  <c r="H17" i="19"/>
  <c r="G17" i="19"/>
  <c r="F17" i="19"/>
  <c r="E17" i="19"/>
  <c r="D17" i="19"/>
  <c r="H13" i="19"/>
  <c r="G13" i="19"/>
  <c r="F13" i="19"/>
  <c r="E13" i="19"/>
  <c r="D13" i="19"/>
  <c r="H6" i="19"/>
  <c r="G6" i="19"/>
  <c r="F6" i="19"/>
  <c r="E6" i="19"/>
  <c r="D6" i="19"/>
  <c r="E29" i="10"/>
  <c r="F29" i="10"/>
  <c r="G29" i="10"/>
  <c r="H29" i="10"/>
  <c r="D25" i="10"/>
  <c r="E112" i="17"/>
  <c r="F112" i="17"/>
  <c r="G112" i="17"/>
  <c r="H112" i="17"/>
  <c r="D112" i="17"/>
  <c r="E112" i="6"/>
  <c r="F112" i="6"/>
  <c r="G112" i="6"/>
  <c r="H112" i="6"/>
  <c r="D112" i="6"/>
  <c r="D21" i="17"/>
  <c r="E21" i="17"/>
  <c r="F21" i="17"/>
  <c r="G21" i="17"/>
  <c r="H21" i="17"/>
  <c r="G107" i="17"/>
  <c r="F107" i="17"/>
  <c r="E107" i="17"/>
  <c r="D107" i="17"/>
  <c r="H102" i="17"/>
  <c r="G102" i="17"/>
  <c r="F102" i="17"/>
  <c r="E102" i="17"/>
  <c r="D102" i="17"/>
  <c r="H97" i="17"/>
  <c r="G97" i="17"/>
  <c r="F97" i="17"/>
  <c r="E97" i="17"/>
  <c r="D97" i="17"/>
  <c r="H88" i="17"/>
  <c r="G88" i="17"/>
  <c r="F88" i="17"/>
  <c r="E88" i="17"/>
  <c r="D88" i="17"/>
  <c r="G83" i="17"/>
  <c r="F83" i="17"/>
  <c r="E83" i="17"/>
  <c r="D83" i="17"/>
  <c r="H74" i="17"/>
  <c r="G74" i="17"/>
  <c r="F74" i="17"/>
  <c r="E74" i="17"/>
  <c r="D74" i="17"/>
  <c r="H65" i="17"/>
  <c r="G65" i="17"/>
  <c r="F65" i="17"/>
  <c r="E65" i="17"/>
  <c r="D65" i="17"/>
  <c r="H60" i="17"/>
  <c r="G60" i="17"/>
  <c r="F60" i="17"/>
  <c r="E60" i="17"/>
  <c r="D60" i="17"/>
  <c r="H55" i="17"/>
  <c r="G55" i="17"/>
  <c r="F55" i="17"/>
  <c r="E55" i="17"/>
  <c r="D55" i="17"/>
  <c r="H50" i="17"/>
  <c r="G50" i="17"/>
  <c r="F50" i="17"/>
  <c r="E50" i="17"/>
  <c r="D50" i="17"/>
  <c r="H41" i="17"/>
  <c r="G41" i="17"/>
  <c r="F41" i="17"/>
  <c r="E41" i="17"/>
  <c r="D41" i="17"/>
  <c r="H36" i="17"/>
  <c r="G36" i="17"/>
  <c r="F36" i="17"/>
  <c r="E36" i="17"/>
  <c r="D36" i="17"/>
  <c r="H31" i="17"/>
  <c r="G31" i="17"/>
  <c r="F31" i="17"/>
  <c r="E31" i="17"/>
  <c r="D31" i="17"/>
  <c r="H26" i="17"/>
  <c r="G26" i="17"/>
  <c r="F26" i="17"/>
  <c r="E26" i="17"/>
  <c r="D26" i="17"/>
  <c r="H16" i="17"/>
  <c r="G16" i="17"/>
  <c r="F16" i="17"/>
  <c r="E16" i="17"/>
  <c r="D16" i="17"/>
  <c r="H7" i="17"/>
  <c r="G7" i="17"/>
  <c r="F7" i="17"/>
  <c r="E7" i="17"/>
  <c r="D7" i="17"/>
  <c r="G65" i="22" l="1"/>
  <c r="F80" i="19"/>
  <c r="H80" i="19"/>
  <c r="G80" i="19"/>
  <c r="E80" i="19"/>
  <c r="E114" i="17"/>
  <c r="G114" i="17"/>
  <c r="F114" i="17"/>
  <c r="H116" i="16"/>
  <c r="G116" i="16"/>
  <c r="F116" i="16"/>
  <c r="E116" i="16"/>
  <c r="D116" i="16"/>
  <c r="H111" i="16"/>
  <c r="G111" i="16"/>
  <c r="F111" i="16"/>
  <c r="E111" i="16"/>
  <c r="D111" i="16"/>
  <c r="H106" i="16"/>
  <c r="G106" i="16"/>
  <c r="F106" i="16"/>
  <c r="E106" i="16"/>
  <c r="D106" i="16"/>
  <c r="H101" i="16"/>
  <c r="G101" i="16"/>
  <c r="F101" i="16"/>
  <c r="E101" i="16"/>
  <c r="D101" i="16"/>
  <c r="H92" i="16"/>
  <c r="G92" i="16"/>
  <c r="F92" i="16"/>
  <c r="E92" i="16"/>
  <c r="D92" i="16"/>
  <c r="H87" i="16"/>
  <c r="G87" i="16"/>
  <c r="F87" i="16"/>
  <c r="E87" i="16"/>
  <c r="D87" i="16"/>
  <c r="H78" i="16"/>
  <c r="G78" i="16"/>
  <c r="F78" i="16"/>
  <c r="E78" i="16"/>
  <c r="D78" i="16"/>
  <c r="H69" i="16"/>
  <c r="G69" i="16"/>
  <c r="F69" i="16"/>
  <c r="E69" i="16"/>
  <c r="D69" i="16"/>
  <c r="H64" i="16"/>
  <c r="G64" i="16"/>
  <c r="F64" i="16"/>
  <c r="E64" i="16"/>
  <c r="D64" i="16"/>
  <c r="H59" i="16"/>
  <c r="G59" i="16"/>
  <c r="F59" i="16"/>
  <c r="E59" i="16"/>
  <c r="D59" i="16"/>
  <c r="H54" i="16"/>
  <c r="G54" i="16"/>
  <c r="F54" i="16"/>
  <c r="E54" i="16"/>
  <c r="D54" i="16"/>
  <c r="H49" i="16"/>
  <c r="G49" i="16"/>
  <c r="F49" i="16"/>
  <c r="E49" i="16"/>
  <c r="D49" i="16"/>
  <c r="H40" i="16"/>
  <c r="G40" i="16"/>
  <c r="F40" i="16"/>
  <c r="E40" i="16"/>
  <c r="D40" i="16"/>
  <c r="H30" i="16"/>
  <c r="G30" i="16"/>
  <c r="F30" i="16"/>
  <c r="E30" i="16"/>
  <c r="D30" i="16"/>
  <c r="H20" i="16"/>
  <c r="G20" i="16"/>
  <c r="F20" i="16"/>
  <c r="E20" i="16"/>
  <c r="D20" i="16"/>
  <c r="H15" i="16"/>
  <c r="G15" i="16"/>
  <c r="F15" i="16"/>
  <c r="E15" i="16"/>
  <c r="D15" i="16"/>
  <c r="H7" i="16"/>
  <c r="G7" i="16"/>
  <c r="F7" i="16"/>
  <c r="E7" i="16"/>
  <c r="D7" i="16"/>
  <c r="D39" i="15"/>
  <c r="E39" i="15"/>
  <c r="F39" i="15"/>
  <c r="G39" i="15"/>
  <c r="H39" i="15"/>
  <c r="H88" i="15"/>
  <c r="G88" i="15"/>
  <c r="F88" i="15"/>
  <c r="E88" i="15"/>
  <c r="D88" i="15"/>
  <c r="G83" i="15"/>
  <c r="F83" i="15"/>
  <c r="E83" i="15"/>
  <c r="D83" i="15"/>
  <c r="H78" i="15"/>
  <c r="G78" i="15"/>
  <c r="F78" i="15"/>
  <c r="E78" i="15"/>
  <c r="D78" i="15"/>
  <c r="G70" i="15"/>
  <c r="F70" i="15"/>
  <c r="E70" i="15"/>
  <c r="D70" i="15"/>
  <c r="H62" i="15"/>
  <c r="G62" i="15"/>
  <c r="F62" i="15"/>
  <c r="E62" i="15"/>
  <c r="D62" i="15"/>
  <c r="H54" i="15"/>
  <c r="G54" i="15"/>
  <c r="F54" i="15"/>
  <c r="E54" i="15"/>
  <c r="D54" i="15"/>
  <c r="H49" i="15"/>
  <c r="G49" i="15"/>
  <c r="F49" i="15"/>
  <c r="E49" i="15"/>
  <c r="D49" i="15"/>
  <c r="H44" i="15"/>
  <c r="G44" i="15"/>
  <c r="F44" i="15"/>
  <c r="E44" i="15"/>
  <c r="D44" i="15"/>
  <c r="H34" i="15"/>
  <c r="G34" i="15"/>
  <c r="F34" i="15"/>
  <c r="E34" i="15"/>
  <c r="D34" i="15"/>
  <c r="H25" i="15"/>
  <c r="G25" i="15"/>
  <c r="F25" i="15"/>
  <c r="E25" i="15"/>
  <c r="D25" i="15"/>
  <c r="H20" i="15"/>
  <c r="G20" i="15"/>
  <c r="F20" i="15"/>
  <c r="E20" i="15"/>
  <c r="D20" i="15"/>
  <c r="H15" i="15"/>
  <c r="G15" i="15"/>
  <c r="F15" i="15"/>
  <c r="E15" i="15"/>
  <c r="D15" i="15"/>
  <c r="H10" i="15"/>
  <c r="G10" i="15"/>
  <c r="F10" i="15"/>
  <c r="E10" i="15"/>
  <c r="D10" i="15"/>
  <c r="G83" i="14"/>
  <c r="F83" i="14"/>
  <c r="E83" i="14"/>
  <c r="D83" i="14"/>
  <c r="H78" i="14"/>
  <c r="G78" i="14"/>
  <c r="F78" i="14"/>
  <c r="E78" i="14"/>
  <c r="D78" i="14"/>
  <c r="G70" i="14"/>
  <c r="F70" i="14"/>
  <c r="E70" i="14"/>
  <c r="D70" i="14"/>
  <c r="H62" i="14"/>
  <c r="G62" i="14"/>
  <c r="F62" i="14"/>
  <c r="E62" i="14"/>
  <c r="H54" i="14"/>
  <c r="G54" i="14"/>
  <c r="F54" i="14"/>
  <c r="E54" i="14"/>
  <c r="D54" i="14"/>
  <c r="G49" i="14"/>
  <c r="F49" i="14"/>
  <c r="E49" i="14"/>
  <c r="D49" i="14"/>
  <c r="G44" i="14"/>
  <c r="F44" i="14"/>
  <c r="E44" i="14"/>
  <c r="D44" i="14"/>
  <c r="H39" i="14"/>
  <c r="G39" i="14"/>
  <c r="F39" i="14"/>
  <c r="E39" i="14"/>
  <c r="D39" i="14"/>
  <c r="H34" i="14"/>
  <c r="G34" i="14"/>
  <c r="F34" i="14"/>
  <c r="E34" i="14"/>
  <c r="D34" i="14"/>
  <c r="H25" i="14"/>
  <c r="G25" i="14"/>
  <c r="F25" i="14"/>
  <c r="E25" i="14"/>
  <c r="D25" i="14"/>
  <c r="H20" i="14"/>
  <c r="G20" i="14"/>
  <c r="F20" i="14"/>
  <c r="E20" i="14"/>
  <c r="D20" i="14"/>
  <c r="H15" i="14"/>
  <c r="G15" i="14"/>
  <c r="F15" i="14"/>
  <c r="E15" i="14"/>
  <c r="D15" i="14"/>
  <c r="H10" i="14"/>
  <c r="G10" i="14"/>
  <c r="F10" i="14"/>
  <c r="E10" i="14"/>
  <c r="D10" i="14"/>
  <c r="D20" i="3"/>
  <c r="E20" i="3"/>
  <c r="F20" i="3"/>
  <c r="G20" i="3"/>
  <c r="H20" i="3"/>
  <c r="G5" i="12" l="1"/>
  <c r="H65" i="22"/>
  <c r="F55" i="22"/>
  <c r="F90" i="15"/>
  <c r="H117" i="16"/>
  <c r="G117" i="16"/>
  <c r="F117" i="16"/>
  <c r="E117" i="16"/>
  <c r="D117" i="16"/>
  <c r="H90" i="15"/>
  <c r="E90" i="15"/>
  <c r="G90" i="15"/>
  <c r="G86" i="14"/>
  <c r="E86" i="14"/>
  <c r="F86" i="14"/>
  <c r="H86" i="14"/>
  <c r="D55" i="12"/>
  <c r="H55" i="22" l="1"/>
  <c r="D116" i="5"/>
  <c r="D70" i="13"/>
  <c r="E25" i="3"/>
  <c r="D18" i="12" s="1"/>
  <c r="F25" i="3"/>
  <c r="E18" i="12" s="1"/>
  <c r="G25" i="3"/>
  <c r="F18" i="12" s="1"/>
  <c r="H25" i="3"/>
  <c r="G18" i="12" s="1"/>
  <c r="D25" i="3"/>
  <c r="E55" i="12"/>
  <c r="F55" i="12"/>
  <c r="G55" i="12"/>
  <c r="F10" i="3"/>
  <c r="E26" i="12" s="1"/>
  <c r="C54" i="12"/>
  <c r="D32" i="11"/>
  <c r="E32" i="11"/>
  <c r="D126" i="12" s="1"/>
  <c r="F32" i="11"/>
  <c r="E126" i="12" s="1"/>
  <c r="G32" i="11"/>
  <c r="F126" i="12" s="1"/>
  <c r="H32" i="11"/>
  <c r="G126" i="12" s="1"/>
  <c r="D21" i="11"/>
  <c r="E21" i="11"/>
  <c r="D106" i="12" s="1"/>
  <c r="F21" i="11"/>
  <c r="E106" i="12" s="1"/>
  <c r="G21" i="11"/>
  <c r="F106" i="12" s="1"/>
  <c r="H21" i="11"/>
  <c r="G106" i="12" s="1"/>
  <c r="D62" i="10"/>
  <c r="E62" i="10"/>
  <c r="D16" i="12" s="1"/>
  <c r="F62" i="10"/>
  <c r="E16" i="12" s="1"/>
  <c r="G62" i="10"/>
  <c r="F16" i="12" s="1"/>
  <c r="H62" i="10"/>
  <c r="G16" i="12" s="1"/>
  <c r="D74" i="6"/>
  <c r="E74" i="6"/>
  <c r="D37" i="12" s="1"/>
  <c r="F74" i="6"/>
  <c r="E37" i="12" s="1"/>
  <c r="G74" i="6"/>
  <c r="F37" i="12" s="1"/>
  <c r="H74" i="6"/>
  <c r="G37" i="12" s="1"/>
  <c r="D50" i="6"/>
  <c r="E50" i="6"/>
  <c r="D77" i="12" s="1"/>
  <c r="F50" i="6"/>
  <c r="E77" i="12" s="1"/>
  <c r="G50" i="6"/>
  <c r="F77" i="12" s="1"/>
  <c r="H50" i="6"/>
  <c r="G77" i="12" s="1"/>
  <c r="E88" i="13"/>
  <c r="D101" i="12" s="1"/>
  <c r="F88" i="13"/>
  <c r="E101" i="12" s="1"/>
  <c r="G88" i="13"/>
  <c r="H88" i="13"/>
  <c r="D88" i="13"/>
  <c r="E54" i="13"/>
  <c r="D53" i="12" s="1"/>
  <c r="F54" i="13"/>
  <c r="E53" i="12" s="1"/>
  <c r="G54" i="13"/>
  <c r="F53" i="12" s="1"/>
  <c r="H54" i="13"/>
  <c r="E49" i="13"/>
  <c r="D122" i="12" s="1"/>
  <c r="F49" i="13"/>
  <c r="E122" i="12" s="1"/>
  <c r="G49" i="13"/>
  <c r="F122" i="12" s="1"/>
  <c r="G122" i="12"/>
  <c r="E44" i="13"/>
  <c r="D117" i="12" s="1"/>
  <c r="F44" i="13"/>
  <c r="E117" i="12" s="1"/>
  <c r="G44" i="13"/>
  <c r="F117" i="12" s="1"/>
  <c r="G117" i="12"/>
  <c r="E39" i="13"/>
  <c r="D41" i="12" s="1"/>
  <c r="F39" i="13"/>
  <c r="E41" i="12" s="1"/>
  <c r="G39" i="13"/>
  <c r="H39" i="13"/>
  <c r="G41" i="12" s="1"/>
  <c r="E34" i="13"/>
  <c r="D75" i="12" s="1"/>
  <c r="F34" i="13"/>
  <c r="E75" i="12" s="1"/>
  <c r="G34" i="13"/>
  <c r="F75" i="12" s="1"/>
  <c r="E25" i="13"/>
  <c r="F25" i="13"/>
  <c r="G25" i="13"/>
  <c r="H25" i="13"/>
  <c r="D25" i="13"/>
  <c r="E20" i="13"/>
  <c r="D56" i="12" s="1"/>
  <c r="F20" i="13"/>
  <c r="E56" i="12" s="1"/>
  <c r="G20" i="13"/>
  <c r="H20" i="13"/>
  <c r="G56" i="12" s="1"/>
  <c r="D20" i="13"/>
  <c r="E15" i="13"/>
  <c r="D62" i="12" s="1"/>
  <c r="F15" i="13"/>
  <c r="E62" i="12" s="1"/>
  <c r="G15" i="13"/>
  <c r="H15" i="13"/>
  <c r="E10" i="13"/>
  <c r="D27" i="12" s="1"/>
  <c r="F10" i="13"/>
  <c r="E27" i="12" s="1"/>
  <c r="G10" i="13"/>
  <c r="H10" i="13"/>
  <c r="G27" i="12" s="1"/>
  <c r="D15" i="13"/>
  <c r="G109" i="12"/>
  <c r="G83" i="13"/>
  <c r="F109" i="12" s="1"/>
  <c r="F83" i="13"/>
  <c r="E109" i="12" s="1"/>
  <c r="E83" i="13"/>
  <c r="D109" i="12" s="1"/>
  <c r="D83" i="13"/>
  <c r="D78" i="13"/>
  <c r="G129" i="12"/>
  <c r="G70" i="13"/>
  <c r="F129" i="12" s="1"/>
  <c r="F70" i="13"/>
  <c r="E129" i="12" s="1"/>
  <c r="E70" i="13"/>
  <c r="D129" i="12" s="1"/>
  <c r="H62" i="13"/>
  <c r="G35" i="12" s="1"/>
  <c r="G62" i="13"/>
  <c r="F62" i="13"/>
  <c r="E35" i="12" s="1"/>
  <c r="E62" i="13"/>
  <c r="D35" i="12" s="1"/>
  <c r="D62" i="13"/>
  <c r="D54" i="13"/>
  <c r="D49" i="13"/>
  <c r="D44" i="13"/>
  <c r="D39" i="13"/>
  <c r="H34" i="13"/>
  <c r="G75" i="12" s="1"/>
  <c r="D34" i="13"/>
  <c r="D10" i="13"/>
  <c r="D111" i="5"/>
  <c r="E111" i="5"/>
  <c r="D110" i="12" s="1"/>
  <c r="F111" i="5"/>
  <c r="E110" i="12" s="1"/>
  <c r="G111" i="5"/>
  <c r="F110" i="12" s="1"/>
  <c r="G110" i="12"/>
  <c r="D64" i="5"/>
  <c r="E64" i="5"/>
  <c r="D123" i="12" s="1"/>
  <c r="F64" i="5"/>
  <c r="E123" i="12" s="1"/>
  <c r="G64" i="5"/>
  <c r="F123" i="12" s="1"/>
  <c r="H64" i="5"/>
  <c r="G123" i="12" s="1"/>
  <c r="E78" i="3"/>
  <c r="F78" i="3"/>
  <c r="G78" i="3"/>
  <c r="H78" i="3"/>
  <c r="E10" i="3"/>
  <c r="D26" i="12" s="1"/>
  <c r="G10" i="3"/>
  <c r="F26" i="12" s="1"/>
  <c r="H10" i="3"/>
  <c r="D10" i="3"/>
  <c r="E34" i="3"/>
  <c r="D74" i="12" s="1"/>
  <c r="F34" i="3"/>
  <c r="E74" i="12" s="1"/>
  <c r="G34" i="3"/>
  <c r="F74" i="12" s="1"/>
  <c r="H34" i="3"/>
  <c r="G74" i="12" s="1"/>
  <c r="D34" i="3"/>
  <c r="D70" i="3"/>
  <c r="E70" i="3"/>
  <c r="D128" i="12" s="1"/>
  <c r="F70" i="3"/>
  <c r="E128" i="12" s="1"/>
  <c r="G70" i="3"/>
  <c r="F128" i="12" s="1"/>
  <c r="G128" i="12"/>
  <c r="D83" i="3"/>
  <c r="E83" i="3"/>
  <c r="D108" i="12" s="1"/>
  <c r="F83" i="3"/>
  <c r="E108" i="12" s="1"/>
  <c r="G83" i="3"/>
  <c r="F108" i="12" s="1"/>
  <c r="G108" i="12"/>
  <c r="C25" i="12"/>
  <c r="C107" i="12"/>
  <c r="C135" i="12"/>
  <c r="D83" i="6"/>
  <c r="E83" i="6"/>
  <c r="F83" i="6"/>
  <c r="G83" i="6"/>
  <c r="C127" i="12"/>
  <c r="C124" i="12"/>
  <c r="C115" i="12"/>
  <c r="E78" i="10"/>
  <c r="D113" i="12" s="1"/>
  <c r="F78" i="10"/>
  <c r="E113" i="12" s="1"/>
  <c r="G78" i="10"/>
  <c r="H78" i="10"/>
  <c r="D78" i="10"/>
  <c r="D109" i="9"/>
  <c r="E109" i="9"/>
  <c r="D112" i="12" s="1"/>
  <c r="F109" i="9"/>
  <c r="E112" i="12" s="1"/>
  <c r="G109" i="9"/>
  <c r="H109" i="9"/>
  <c r="C100" i="12"/>
  <c r="C94" i="12"/>
  <c r="D40" i="5"/>
  <c r="E40" i="5"/>
  <c r="D20" i="12" s="1"/>
  <c r="F40" i="5"/>
  <c r="E20" i="12" s="1"/>
  <c r="G40" i="5"/>
  <c r="F20" i="12" s="1"/>
  <c r="H40" i="5"/>
  <c r="G20" i="12" s="1"/>
  <c r="C87" i="12"/>
  <c r="D74" i="11"/>
  <c r="E74" i="11"/>
  <c r="D86" i="12" s="1"/>
  <c r="F74" i="11"/>
  <c r="E86" i="12" s="1"/>
  <c r="G74" i="11"/>
  <c r="F86" i="12" s="1"/>
  <c r="H74" i="11"/>
  <c r="G86" i="12" s="1"/>
  <c r="D50" i="9"/>
  <c r="E50" i="9"/>
  <c r="D78" i="12" s="1"/>
  <c r="F50" i="9"/>
  <c r="E78" i="12" s="1"/>
  <c r="G50" i="9"/>
  <c r="F78" i="12" s="1"/>
  <c r="H50" i="9"/>
  <c r="C81" i="12"/>
  <c r="C73" i="12"/>
  <c r="C60" i="12"/>
  <c r="D65" i="6"/>
  <c r="E65" i="6"/>
  <c r="D58" i="12" s="1"/>
  <c r="F65" i="6"/>
  <c r="E58" i="12" s="1"/>
  <c r="G65" i="6"/>
  <c r="H65" i="6"/>
  <c r="G58" i="12" s="1"/>
  <c r="C51" i="12"/>
  <c r="C39" i="12"/>
  <c r="C33" i="12"/>
  <c r="G113" i="12" l="1"/>
  <c r="G113" i="22"/>
  <c r="F113" i="12"/>
  <c r="H113" i="12" s="1"/>
  <c r="F113" i="22"/>
  <c r="F112" i="12"/>
  <c r="F112" i="22"/>
  <c r="F115" i="22" s="1"/>
  <c r="G112" i="12"/>
  <c r="H112" i="12" s="1"/>
  <c r="G112" i="22"/>
  <c r="G101" i="12"/>
  <c r="G101" i="22"/>
  <c r="F101" i="12"/>
  <c r="H101" i="12" s="1"/>
  <c r="F101" i="22"/>
  <c r="G78" i="12"/>
  <c r="H78" i="12" s="1"/>
  <c r="G78" i="22"/>
  <c r="F62" i="12"/>
  <c r="F62" i="22"/>
  <c r="G62" i="12"/>
  <c r="H62" i="12" s="1"/>
  <c r="G62" i="22"/>
  <c r="F56" i="12"/>
  <c r="H56" i="12" s="1"/>
  <c r="F56" i="22"/>
  <c r="F58" i="12"/>
  <c r="H58" i="12" s="1"/>
  <c r="F58" i="22"/>
  <c r="G53" i="12"/>
  <c r="G53" i="22"/>
  <c r="F41" i="12"/>
  <c r="H41" i="12" s="1"/>
  <c r="F41" i="22"/>
  <c r="F35" i="12"/>
  <c r="H35" i="12" s="1"/>
  <c r="F35" i="22"/>
  <c r="F27" i="12"/>
  <c r="H27" i="12" s="1"/>
  <c r="F27" i="22"/>
  <c r="G26" i="12"/>
  <c r="G26" i="22"/>
  <c r="E12" i="12"/>
  <c r="E12" i="22"/>
  <c r="E25" i="22" s="1"/>
  <c r="F12" i="12"/>
  <c r="F12" i="22"/>
  <c r="D12" i="12"/>
  <c r="D12" i="22"/>
  <c r="G12" i="12"/>
  <c r="G12" i="22"/>
  <c r="G25" i="22" s="1"/>
  <c r="G4" i="22"/>
  <c r="G11" i="22" s="1"/>
  <c r="H4" i="12"/>
  <c r="F4" i="22"/>
  <c r="H129" i="12"/>
  <c r="H126" i="12"/>
  <c r="D131" i="12"/>
  <c r="H110" i="12"/>
  <c r="H123" i="12"/>
  <c r="H5" i="12"/>
  <c r="H86" i="12"/>
  <c r="H106" i="12"/>
  <c r="H16" i="12"/>
  <c r="G131" i="12"/>
  <c r="F131" i="12"/>
  <c r="E131" i="12"/>
  <c r="H37" i="12"/>
  <c r="H77" i="12"/>
  <c r="H20" i="12"/>
  <c r="H109" i="12"/>
  <c r="H53" i="12"/>
  <c r="H122" i="12"/>
  <c r="H117" i="12"/>
  <c r="H75" i="12"/>
  <c r="H12" i="12"/>
  <c r="H90" i="13"/>
  <c r="F90" i="13"/>
  <c r="G90" i="13"/>
  <c r="E90" i="13"/>
  <c r="H108" i="12"/>
  <c r="H128" i="12"/>
  <c r="H74" i="12"/>
  <c r="H18" i="12"/>
  <c r="H55" i="12"/>
  <c r="H26" i="12"/>
  <c r="C11" i="12"/>
  <c r="E70" i="11"/>
  <c r="D114" i="12" s="1"/>
  <c r="F70" i="11"/>
  <c r="E114" i="12" s="1"/>
  <c r="G70" i="11"/>
  <c r="F114" i="12" s="1"/>
  <c r="H70" i="11"/>
  <c r="G114" i="12" s="1"/>
  <c r="D70" i="11"/>
  <c r="E66" i="11"/>
  <c r="D92" i="12" s="1"/>
  <c r="F66" i="11"/>
  <c r="E92" i="12" s="1"/>
  <c r="G66" i="11"/>
  <c r="F92" i="12" s="1"/>
  <c r="H66" i="11"/>
  <c r="G92" i="12" s="1"/>
  <c r="D66" i="11"/>
  <c r="E62" i="11"/>
  <c r="F62" i="11"/>
  <c r="G62" i="11"/>
  <c r="H62" i="11"/>
  <c r="D62" i="11"/>
  <c r="E58" i="11"/>
  <c r="D17" i="12" s="1"/>
  <c r="F58" i="11"/>
  <c r="E17" i="12" s="1"/>
  <c r="G58" i="11"/>
  <c r="H58" i="11"/>
  <c r="G17" i="12" s="1"/>
  <c r="D58" i="11"/>
  <c r="E54" i="11"/>
  <c r="D134" i="12" s="1"/>
  <c r="F54" i="11"/>
  <c r="G54" i="11"/>
  <c r="F134" i="12" s="1"/>
  <c r="H54" i="11"/>
  <c r="G134" i="12" s="1"/>
  <c r="D54" i="11"/>
  <c r="E47" i="11"/>
  <c r="D42" i="12" s="1"/>
  <c r="F47" i="11"/>
  <c r="E42" i="12" s="1"/>
  <c r="G47" i="11"/>
  <c r="F42" i="12" s="1"/>
  <c r="H47" i="11"/>
  <c r="G42" i="12" s="1"/>
  <c r="D47" i="11"/>
  <c r="E43" i="11"/>
  <c r="D64" i="12" s="1"/>
  <c r="F43" i="11"/>
  <c r="E64" i="12" s="1"/>
  <c r="G43" i="11"/>
  <c r="F64" i="12" s="1"/>
  <c r="H43" i="11"/>
  <c r="G64" i="12" s="1"/>
  <c r="D43" i="11"/>
  <c r="E39" i="11"/>
  <c r="D80" i="12" s="1"/>
  <c r="F39" i="11"/>
  <c r="E80" i="12" s="1"/>
  <c r="G39" i="11"/>
  <c r="F80" i="12" s="1"/>
  <c r="H39" i="11"/>
  <c r="G80" i="12" s="1"/>
  <c r="D39" i="11"/>
  <c r="E25" i="11"/>
  <c r="D24" i="12" s="1"/>
  <c r="F25" i="11"/>
  <c r="E24" i="12" s="1"/>
  <c r="G25" i="11"/>
  <c r="F24" i="12" s="1"/>
  <c r="H25" i="11"/>
  <c r="G24" i="12" s="1"/>
  <c r="D25" i="11"/>
  <c r="E17" i="11"/>
  <c r="D99" i="12" s="1"/>
  <c r="F17" i="11"/>
  <c r="E99" i="12" s="1"/>
  <c r="G17" i="11"/>
  <c r="F99" i="12" s="1"/>
  <c r="H17" i="11"/>
  <c r="G99" i="12" s="1"/>
  <c r="D17" i="11"/>
  <c r="E13" i="11"/>
  <c r="D93" i="12" s="1"/>
  <c r="F13" i="11"/>
  <c r="E93" i="12" s="1"/>
  <c r="G13" i="11"/>
  <c r="F93" i="12" s="1"/>
  <c r="H13" i="11"/>
  <c r="G93" i="12" s="1"/>
  <c r="D13" i="11"/>
  <c r="E9" i="11"/>
  <c r="D32" i="12" s="1"/>
  <c r="F9" i="11"/>
  <c r="E32" i="12" s="1"/>
  <c r="G9" i="11"/>
  <c r="H9" i="11"/>
  <c r="G32" i="12" s="1"/>
  <c r="D9" i="11"/>
  <c r="E74" i="10"/>
  <c r="D85" i="12" s="1"/>
  <c r="F74" i="10"/>
  <c r="E85" i="12" s="1"/>
  <c r="G74" i="10"/>
  <c r="F85" i="12" s="1"/>
  <c r="H74" i="10"/>
  <c r="G85" i="12" s="1"/>
  <c r="D74" i="10"/>
  <c r="E70" i="10"/>
  <c r="D91" i="12" s="1"/>
  <c r="F70" i="10"/>
  <c r="E91" i="12" s="1"/>
  <c r="G70" i="10"/>
  <c r="H70" i="10"/>
  <c r="G91" i="12" s="1"/>
  <c r="D70" i="10"/>
  <c r="E66" i="10"/>
  <c r="F66" i="10"/>
  <c r="G66" i="10"/>
  <c r="H66" i="10"/>
  <c r="D66" i="10"/>
  <c r="E58" i="10"/>
  <c r="D133" i="12" s="1"/>
  <c r="F58" i="10"/>
  <c r="E133" i="12" s="1"/>
  <c r="G58" i="10"/>
  <c r="H58" i="10"/>
  <c r="G133" i="12" s="1"/>
  <c r="D58" i="10"/>
  <c r="E51" i="10"/>
  <c r="D63" i="12" s="1"/>
  <c r="F51" i="10"/>
  <c r="E63" i="12" s="1"/>
  <c r="G51" i="10"/>
  <c r="F63" i="12" s="1"/>
  <c r="H51" i="10"/>
  <c r="G63" i="12" s="1"/>
  <c r="D51" i="10"/>
  <c r="E47" i="10"/>
  <c r="D79" i="12" s="1"/>
  <c r="F47" i="10"/>
  <c r="E79" i="12" s="1"/>
  <c r="G47" i="10"/>
  <c r="F79" i="12" s="1"/>
  <c r="H47" i="10"/>
  <c r="G79" i="12" s="1"/>
  <c r="D47" i="10"/>
  <c r="E40" i="10"/>
  <c r="D125" i="12" s="1"/>
  <c r="D127" i="12" s="1"/>
  <c r="F40" i="10"/>
  <c r="E125" i="12" s="1"/>
  <c r="E127" i="12" s="1"/>
  <c r="G40" i="10"/>
  <c r="F125" i="12" s="1"/>
  <c r="H40" i="10"/>
  <c r="G125" i="12" s="1"/>
  <c r="G127" i="12" s="1"/>
  <c r="D40" i="10"/>
  <c r="E33" i="10"/>
  <c r="D23" i="12" s="1"/>
  <c r="F33" i="10"/>
  <c r="E23" i="12" s="1"/>
  <c r="G33" i="10"/>
  <c r="F23" i="12" s="1"/>
  <c r="H33" i="10"/>
  <c r="G23" i="12" s="1"/>
  <c r="D33" i="10"/>
  <c r="D65" i="12"/>
  <c r="E65" i="12"/>
  <c r="F65" i="12"/>
  <c r="G65" i="12"/>
  <c r="D29" i="10"/>
  <c r="E21" i="10"/>
  <c r="F21" i="10"/>
  <c r="G21" i="10"/>
  <c r="H21" i="10"/>
  <c r="D21" i="10"/>
  <c r="D98" i="12"/>
  <c r="E98" i="12"/>
  <c r="F98" i="12"/>
  <c r="G98" i="12"/>
  <c r="D17" i="10"/>
  <c r="E13" i="10"/>
  <c r="D31" i="12" s="1"/>
  <c r="F13" i="10"/>
  <c r="E31" i="12" s="1"/>
  <c r="G13" i="10"/>
  <c r="F31" i="12" s="1"/>
  <c r="H13" i="10"/>
  <c r="G31" i="12" s="1"/>
  <c r="D13" i="10"/>
  <c r="E6" i="10"/>
  <c r="F6" i="10"/>
  <c r="G6" i="10"/>
  <c r="H6" i="10"/>
  <c r="D6" i="10"/>
  <c r="H115" i="9"/>
  <c r="G84" i="12" s="1"/>
  <c r="G115" i="9"/>
  <c r="F84" i="12" s="1"/>
  <c r="F115" i="9"/>
  <c r="E84" i="12" s="1"/>
  <c r="E115" i="9"/>
  <c r="D84" i="12" s="1"/>
  <c r="D115" i="9"/>
  <c r="H104" i="9"/>
  <c r="G90" i="12" s="1"/>
  <c r="G104" i="9"/>
  <c r="F90" i="12" s="1"/>
  <c r="F104" i="9"/>
  <c r="E90" i="12" s="1"/>
  <c r="E104" i="9"/>
  <c r="D90" i="12" s="1"/>
  <c r="D104" i="9"/>
  <c r="H99" i="9"/>
  <c r="G99" i="9"/>
  <c r="F99" i="9"/>
  <c r="E99" i="9"/>
  <c r="D99" i="9"/>
  <c r="H91" i="9"/>
  <c r="G15" i="12" s="1"/>
  <c r="G91" i="9"/>
  <c r="F15" i="12" s="1"/>
  <c r="F91" i="9"/>
  <c r="E15" i="12" s="1"/>
  <c r="E91" i="9"/>
  <c r="D15" i="12" s="1"/>
  <c r="D91" i="9"/>
  <c r="H86" i="9"/>
  <c r="G86" i="9"/>
  <c r="F86" i="9"/>
  <c r="E132" i="12" s="1"/>
  <c r="E86" i="9"/>
  <c r="D132" i="12" s="1"/>
  <c r="D86" i="9"/>
  <c r="H78" i="9"/>
  <c r="G38" i="12" s="1"/>
  <c r="G78" i="9"/>
  <c r="F38" i="12" s="1"/>
  <c r="F78" i="9"/>
  <c r="E38" i="12" s="1"/>
  <c r="E78" i="9"/>
  <c r="D38" i="12" s="1"/>
  <c r="D78" i="9"/>
  <c r="H70" i="9"/>
  <c r="G70" i="9"/>
  <c r="F70" i="9"/>
  <c r="E70" i="9"/>
  <c r="D70" i="9"/>
  <c r="H65" i="9"/>
  <c r="G59" i="12" s="1"/>
  <c r="G65" i="9"/>
  <c r="F59" i="12" s="1"/>
  <c r="F65" i="9"/>
  <c r="E59" i="12" s="1"/>
  <c r="E65" i="9"/>
  <c r="D59" i="12" s="1"/>
  <c r="D65" i="9"/>
  <c r="H60" i="9"/>
  <c r="G120" i="12" s="1"/>
  <c r="G60" i="9"/>
  <c r="F120" i="12" s="1"/>
  <c r="F60" i="9"/>
  <c r="E120" i="12" s="1"/>
  <c r="E60" i="9"/>
  <c r="D120" i="12" s="1"/>
  <c r="D60" i="9"/>
  <c r="H55" i="9"/>
  <c r="G69" i="12" s="1"/>
  <c r="G55" i="9"/>
  <c r="F69" i="12" s="1"/>
  <c r="F55" i="9"/>
  <c r="E69" i="12" s="1"/>
  <c r="E55" i="9"/>
  <c r="D69" i="12" s="1"/>
  <c r="D55" i="9"/>
  <c r="G22" i="12"/>
  <c r="F22" i="12"/>
  <c r="E22" i="12"/>
  <c r="D22" i="12"/>
  <c r="D41" i="9"/>
  <c r="H36" i="9"/>
  <c r="G47" i="12" s="1"/>
  <c r="G36" i="9"/>
  <c r="F47" i="12" s="1"/>
  <c r="F36" i="9"/>
  <c r="E36" i="9"/>
  <c r="D47" i="12" s="1"/>
  <c r="D36" i="9"/>
  <c r="H31" i="9"/>
  <c r="G104" i="12" s="1"/>
  <c r="G31" i="9"/>
  <c r="F104" i="12" s="1"/>
  <c r="F31" i="9"/>
  <c r="E104" i="12" s="1"/>
  <c r="E31" i="9"/>
  <c r="D104" i="12" s="1"/>
  <c r="D31" i="9"/>
  <c r="H26" i="9"/>
  <c r="G26" i="9"/>
  <c r="F26" i="9"/>
  <c r="E26" i="9"/>
  <c r="D26" i="9"/>
  <c r="H21" i="9"/>
  <c r="G97" i="12" s="1"/>
  <c r="G21" i="9"/>
  <c r="F97" i="12" s="1"/>
  <c r="F21" i="9"/>
  <c r="E97" i="12" s="1"/>
  <c r="E21" i="9"/>
  <c r="D97" i="12" s="1"/>
  <c r="D21" i="9"/>
  <c r="H16" i="9"/>
  <c r="G30" i="12" s="1"/>
  <c r="G16" i="9"/>
  <c r="F30" i="12" s="1"/>
  <c r="F16" i="9"/>
  <c r="E30" i="12" s="1"/>
  <c r="E16" i="9"/>
  <c r="D30" i="12" s="1"/>
  <c r="D16" i="9"/>
  <c r="H7" i="9"/>
  <c r="G46" i="12" s="1"/>
  <c r="G7" i="9"/>
  <c r="F46" i="12" s="1"/>
  <c r="F7" i="9"/>
  <c r="E46" i="12" s="1"/>
  <c r="E7" i="9"/>
  <c r="D46" i="12" s="1"/>
  <c r="D7" i="9"/>
  <c r="E116" i="5"/>
  <c r="D82" i="12" s="1"/>
  <c r="F116" i="5"/>
  <c r="E82" i="12" s="1"/>
  <c r="G116" i="5"/>
  <c r="F82" i="12" s="1"/>
  <c r="H116" i="5"/>
  <c r="G82" i="12" s="1"/>
  <c r="E106" i="5"/>
  <c r="D88" i="12" s="1"/>
  <c r="F106" i="5"/>
  <c r="E88" i="12" s="1"/>
  <c r="G106" i="5"/>
  <c r="F88" i="12" s="1"/>
  <c r="H106" i="5"/>
  <c r="G88" i="12" s="1"/>
  <c r="D106" i="5"/>
  <c r="E101" i="5"/>
  <c r="F101" i="5"/>
  <c r="G101" i="5"/>
  <c r="H101" i="5"/>
  <c r="D101" i="5"/>
  <c r="E92" i="5"/>
  <c r="D13" i="12" s="1"/>
  <c r="F92" i="5"/>
  <c r="E13" i="12" s="1"/>
  <c r="G92" i="5"/>
  <c r="F13" i="12" s="1"/>
  <c r="H92" i="5"/>
  <c r="G13" i="12" s="1"/>
  <c r="D92" i="5"/>
  <c r="E87" i="5"/>
  <c r="D130" i="12" s="1"/>
  <c r="F87" i="5"/>
  <c r="E130" i="12" s="1"/>
  <c r="G87" i="5"/>
  <c r="F130" i="12" s="1"/>
  <c r="G130" i="12"/>
  <c r="D87" i="5"/>
  <c r="E78" i="5"/>
  <c r="D36" i="12" s="1"/>
  <c r="F78" i="5"/>
  <c r="E36" i="12" s="1"/>
  <c r="G78" i="5"/>
  <c r="F36" i="12" s="1"/>
  <c r="H78" i="5"/>
  <c r="G36" i="12" s="1"/>
  <c r="D78" i="5"/>
  <c r="E69" i="5"/>
  <c r="D57" i="12" s="1"/>
  <c r="F69" i="5"/>
  <c r="E57" i="12" s="1"/>
  <c r="G69" i="5"/>
  <c r="F57" i="12" s="1"/>
  <c r="H69" i="5"/>
  <c r="G57" i="12" s="1"/>
  <c r="D69" i="5"/>
  <c r="E59" i="5"/>
  <c r="D118" i="12" s="1"/>
  <c r="F59" i="5"/>
  <c r="E118" i="12" s="1"/>
  <c r="G59" i="5"/>
  <c r="F118" i="12" s="1"/>
  <c r="H59" i="5"/>
  <c r="G118" i="12" s="1"/>
  <c r="D59" i="5"/>
  <c r="E54" i="5"/>
  <c r="D67" i="12" s="1"/>
  <c r="F54" i="5"/>
  <c r="E67" i="12" s="1"/>
  <c r="G54" i="5"/>
  <c r="F67" i="12" s="1"/>
  <c r="H54" i="5"/>
  <c r="G67" i="12" s="1"/>
  <c r="D54" i="5"/>
  <c r="E49" i="5"/>
  <c r="D76" i="12" s="1"/>
  <c r="F49" i="5"/>
  <c r="E76" i="12" s="1"/>
  <c r="G49" i="5"/>
  <c r="F76" i="12" s="1"/>
  <c r="H49" i="5"/>
  <c r="G76" i="12" s="1"/>
  <c r="D49" i="5"/>
  <c r="E30" i="5"/>
  <c r="D102" i="12" s="1"/>
  <c r="F30" i="5"/>
  <c r="E102" i="12" s="1"/>
  <c r="G30" i="5"/>
  <c r="F102" i="12" s="1"/>
  <c r="H30" i="5"/>
  <c r="G102" i="12" s="1"/>
  <c r="D30" i="5"/>
  <c r="D70" i="12"/>
  <c r="E70" i="12"/>
  <c r="F70" i="12"/>
  <c r="G70" i="12"/>
  <c r="E20" i="5"/>
  <c r="D95" i="12" s="1"/>
  <c r="F20" i="5"/>
  <c r="E95" i="12" s="1"/>
  <c r="G20" i="5"/>
  <c r="F95" i="12" s="1"/>
  <c r="H20" i="5"/>
  <c r="G95" i="12" s="1"/>
  <c r="D20" i="5"/>
  <c r="E15" i="5"/>
  <c r="D28" i="12" s="1"/>
  <c r="F15" i="5"/>
  <c r="E28" i="12" s="1"/>
  <c r="G15" i="5"/>
  <c r="F28" i="12" s="1"/>
  <c r="H15" i="5"/>
  <c r="G28" i="12" s="1"/>
  <c r="D15" i="5"/>
  <c r="E7" i="5"/>
  <c r="D43" i="12" s="1"/>
  <c r="F7" i="5"/>
  <c r="E43" i="12" s="1"/>
  <c r="G7" i="5"/>
  <c r="F43" i="12" s="1"/>
  <c r="H7" i="5"/>
  <c r="G43" i="12" s="1"/>
  <c r="D7" i="5"/>
  <c r="G83" i="12"/>
  <c r="F83" i="12"/>
  <c r="E83" i="12"/>
  <c r="D83" i="12"/>
  <c r="G111" i="12"/>
  <c r="G107" i="6"/>
  <c r="F111" i="12" s="1"/>
  <c r="F107" i="6"/>
  <c r="E111" i="12" s="1"/>
  <c r="E107" i="6"/>
  <c r="D111" i="12" s="1"/>
  <c r="D107" i="6"/>
  <c r="H102" i="6"/>
  <c r="G89" i="12" s="1"/>
  <c r="G102" i="6"/>
  <c r="F89" i="12" s="1"/>
  <c r="H89" i="12" s="1"/>
  <c r="F102" i="6"/>
  <c r="E89" i="12" s="1"/>
  <c r="E102" i="6"/>
  <c r="D89" i="12" s="1"/>
  <c r="D102" i="6"/>
  <c r="H97" i="6"/>
  <c r="G97" i="6"/>
  <c r="F97" i="6"/>
  <c r="E97" i="6"/>
  <c r="D97" i="6"/>
  <c r="H88" i="6"/>
  <c r="G88" i="6"/>
  <c r="E88" i="6"/>
  <c r="D88" i="6"/>
  <c r="H60" i="6"/>
  <c r="G119" i="12" s="1"/>
  <c r="G60" i="6"/>
  <c r="F119" i="12" s="1"/>
  <c r="F60" i="6"/>
  <c r="E119" i="12" s="1"/>
  <c r="E60" i="6"/>
  <c r="D119" i="12" s="1"/>
  <c r="D60" i="6"/>
  <c r="H55" i="6"/>
  <c r="G68" i="12" s="1"/>
  <c r="G55" i="6"/>
  <c r="F68" i="12" s="1"/>
  <c r="F55" i="6"/>
  <c r="E68" i="12" s="1"/>
  <c r="E55" i="6"/>
  <c r="D68" i="12" s="1"/>
  <c r="D55" i="6"/>
  <c r="H41" i="6"/>
  <c r="G21" i="12" s="1"/>
  <c r="G41" i="6"/>
  <c r="F21" i="12" s="1"/>
  <c r="F41" i="6"/>
  <c r="E21" i="12" s="1"/>
  <c r="E41" i="6"/>
  <c r="D21" i="12" s="1"/>
  <c r="D41" i="6"/>
  <c r="H36" i="6"/>
  <c r="G45" i="12" s="1"/>
  <c r="G36" i="6"/>
  <c r="F45" i="12" s="1"/>
  <c r="H45" i="12" s="1"/>
  <c r="F36" i="6"/>
  <c r="E45" i="12" s="1"/>
  <c r="E36" i="6"/>
  <c r="D45" i="12" s="1"/>
  <c r="D36" i="6"/>
  <c r="H31" i="6"/>
  <c r="G103" i="12" s="1"/>
  <c r="G31" i="6"/>
  <c r="F31" i="6"/>
  <c r="E103" i="12" s="1"/>
  <c r="E31" i="6"/>
  <c r="D103" i="12" s="1"/>
  <c r="D31" i="6"/>
  <c r="H26" i="6"/>
  <c r="G26" i="6"/>
  <c r="F26" i="6"/>
  <c r="E26" i="6"/>
  <c r="D26" i="6"/>
  <c r="H21" i="6"/>
  <c r="G96" i="12" s="1"/>
  <c r="G21" i="6"/>
  <c r="F96" i="12" s="1"/>
  <c r="F21" i="6"/>
  <c r="E96" i="12" s="1"/>
  <c r="E21" i="6"/>
  <c r="D96" i="12" s="1"/>
  <c r="D21" i="6"/>
  <c r="H16" i="6"/>
  <c r="G29" i="12" s="1"/>
  <c r="G16" i="6"/>
  <c r="F29" i="12" s="1"/>
  <c r="F16" i="6"/>
  <c r="E29" i="12" s="1"/>
  <c r="E16" i="6"/>
  <c r="D29" i="12" s="1"/>
  <c r="D16" i="6"/>
  <c r="H7" i="6"/>
  <c r="G44" i="12" s="1"/>
  <c r="G7" i="6"/>
  <c r="F44" i="12" s="1"/>
  <c r="F7" i="6"/>
  <c r="E7" i="6"/>
  <c r="D7" i="6"/>
  <c r="F71" i="12" l="1"/>
  <c r="F71" i="22"/>
  <c r="G71" i="12"/>
  <c r="G71" i="22"/>
  <c r="D71" i="12"/>
  <c r="D71" i="22"/>
  <c r="E71" i="12"/>
  <c r="E71" i="22"/>
  <c r="F32" i="12"/>
  <c r="F17" i="12"/>
  <c r="F133" i="12"/>
  <c r="F133" i="22"/>
  <c r="F132" i="12"/>
  <c r="F132" i="22"/>
  <c r="F135" i="22" s="1"/>
  <c r="G132" i="12"/>
  <c r="H132" i="12" s="1"/>
  <c r="G132" i="22"/>
  <c r="H113" i="22"/>
  <c r="H112" i="22"/>
  <c r="G115" i="22"/>
  <c r="D105" i="12"/>
  <c r="D105" i="22"/>
  <c r="G105" i="12"/>
  <c r="H105" i="12" s="1"/>
  <c r="G105" i="22"/>
  <c r="F105" i="12"/>
  <c r="F105" i="22"/>
  <c r="G107" i="22"/>
  <c r="E105" i="12"/>
  <c r="E105" i="22"/>
  <c r="E107" i="22" s="1"/>
  <c r="F103" i="12"/>
  <c r="H103" i="12" s="1"/>
  <c r="F103" i="22"/>
  <c r="F107" i="22"/>
  <c r="H101" i="22"/>
  <c r="F91" i="12"/>
  <c r="F91" i="22"/>
  <c r="H78" i="22"/>
  <c r="G81" i="22"/>
  <c r="H62" i="22"/>
  <c r="H56" i="22"/>
  <c r="H58" i="22"/>
  <c r="F60" i="22"/>
  <c r="G54" i="22"/>
  <c r="H53" i="22"/>
  <c r="H54" i="22" s="1"/>
  <c r="F48" i="22"/>
  <c r="E47" i="12"/>
  <c r="E47" i="22"/>
  <c r="H41" i="22"/>
  <c r="H35" i="22"/>
  <c r="F39" i="22"/>
  <c r="H27" i="22"/>
  <c r="F33" i="22"/>
  <c r="G33" i="22"/>
  <c r="H26" i="22"/>
  <c r="F25" i="22"/>
  <c r="H25" i="22" s="1"/>
  <c r="H12" i="22"/>
  <c r="D25" i="22"/>
  <c r="F11" i="22"/>
  <c r="H4" i="22"/>
  <c r="G66" i="12"/>
  <c r="G66" i="22"/>
  <c r="F66" i="12"/>
  <c r="F66" i="22"/>
  <c r="E66" i="12"/>
  <c r="E66" i="22"/>
  <c r="D66" i="12"/>
  <c r="D66" i="22"/>
  <c r="G72" i="12"/>
  <c r="G72" i="22"/>
  <c r="F72" i="12"/>
  <c r="H72" i="12" s="1"/>
  <c r="F72" i="22"/>
  <c r="E72" i="12"/>
  <c r="E72" i="22"/>
  <c r="D72" i="12"/>
  <c r="D72" i="22"/>
  <c r="H118" i="12"/>
  <c r="H42" i="12"/>
  <c r="D115" i="12"/>
  <c r="H17" i="12"/>
  <c r="H134" i="12"/>
  <c r="H98" i="12"/>
  <c r="H64" i="12"/>
  <c r="H91" i="12"/>
  <c r="D81" i="12"/>
  <c r="H23" i="12"/>
  <c r="D135" i="12"/>
  <c r="D60" i="12"/>
  <c r="D117" i="5"/>
  <c r="D107" i="12"/>
  <c r="G115" i="12"/>
  <c r="H114" i="12"/>
  <c r="E115" i="12"/>
  <c r="H92" i="12"/>
  <c r="H10" i="12"/>
  <c r="D25" i="12"/>
  <c r="H80" i="12"/>
  <c r="H24" i="12"/>
  <c r="H99" i="12"/>
  <c r="H93" i="12"/>
  <c r="G76" i="11"/>
  <c r="H32" i="12"/>
  <c r="H85" i="12"/>
  <c r="H9" i="12"/>
  <c r="H133" i="12"/>
  <c r="H63" i="12"/>
  <c r="G81" i="12"/>
  <c r="H79" i="12"/>
  <c r="E81" i="12"/>
  <c r="F127" i="12"/>
  <c r="H127" i="12" s="1"/>
  <c r="H125" i="12"/>
  <c r="H65" i="12"/>
  <c r="H31" i="12"/>
  <c r="G48" i="12"/>
  <c r="H80" i="10"/>
  <c r="D48" i="12"/>
  <c r="E80" i="10"/>
  <c r="F48" i="12"/>
  <c r="G80" i="10"/>
  <c r="E48" i="12"/>
  <c r="F80" i="10"/>
  <c r="H84" i="12"/>
  <c r="H90" i="12"/>
  <c r="H8" i="12"/>
  <c r="D11" i="12"/>
  <c r="H15" i="12"/>
  <c r="G135" i="12"/>
  <c r="H38" i="12"/>
  <c r="G60" i="12"/>
  <c r="H59" i="12"/>
  <c r="E60" i="12"/>
  <c r="H120" i="12"/>
  <c r="H69" i="12"/>
  <c r="H22" i="12"/>
  <c r="H47" i="12"/>
  <c r="H104" i="12"/>
  <c r="H97" i="12"/>
  <c r="D33" i="12"/>
  <c r="H30" i="12"/>
  <c r="H46" i="12"/>
  <c r="H83" i="12"/>
  <c r="G87" i="12"/>
  <c r="E87" i="12"/>
  <c r="D87" i="12"/>
  <c r="H111" i="12"/>
  <c r="F115" i="12"/>
  <c r="G94" i="12"/>
  <c r="E94" i="12"/>
  <c r="D94" i="12"/>
  <c r="G11" i="12"/>
  <c r="H7" i="12"/>
  <c r="E11" i="12"/>
  <c r="H131" i="12"/>
  <c r="E135" i="12"/>
  <c r="H14" i="12"/>
  <c r="H68" i="12"/>
  <c r="H119" i="12"/>
  <c r="G25" i="12"/>
  <c r="H21" i="12"/>
  <c r="E25" i="12"/>
  <c r="E107" i="12"/>
  <c r="H96" i="12"/>
  <c r="G100" i="12"/>
  <c r="E100" i="12"/>
  <c r="D100" i="12"/>
  <c r="H29" i="12"/>
  <c r="E33" i="12"/>
  <c r="G33" i="12"/>
  <c r="H44" i="12"/>
  <c r="D44" i="12"/>
  <c r="E114" i="6"/>
  <c r="E44" i="12"/>
  <c r="F114" i="6"/>
  <c r="H82" i="12"/>
  <c r="F87" i="12"/>
  <c r="H88" i="12"/>
  <c r="F94" i="12"/>
  <c r="H6" i="12"/>
  <c r="F11" i="12"/>
  <c r="H13" i="12"/>
  <c r="F25" i="12"/>
  <c r="H130" i="12"/>
  <c r="F135" i="12"/>
  <c r="H36" i="12"/>
  <c r="H57" i="12"/>
  <c r="F60" i="12"/>
  <c r="H67" i="12"/>
  <c r="H76" i="12"/>
  <c r="F81" i="12"/>
  <c r="H102" i="12"/>
  <c r="H70" i="12"/>
  <c r="H95" i="12"/>
  <c r="F100" i="12"/>
  <c r="H28" i="12"/>
  <c r="H43" i="12"/>
  <c r="F117" i="5"/>
  <c r="D76" i="11"/>
  <c r="F76" i="11"/>
  <c r="E76" i="11"/>
  <c r="H76" i="11"/>
  <c r="G116" i="9"/>
  <c r="F116" i="9"/>
  <c r="H116" i="9"/>
  <c r="E116" i="9"/>
  <c r="E117" i="5"/>
  <c r="G114" i="6"/>
  <c r="G117" i="5"/>
  <c r="H71" i="22" l="1"/>
  <c r="H71" i="12"/>
  <c r="F33" i="12"/>
  <c r="H133" i="22"/>
  <c r="H132" i="22"/>
  <c r="G135" i="22"/>
  <c r="H115" i="22"/>
  <c r="G107" i="12"/>
  <c r="H105" i="22"/>
  <c r="D107" i="22"/>
  <c r="H103" i="22"/>
  <c r="F107" i="12"/>
  <c r="H107" i="22"/>
  <c r="H91" i="22"/>
  <c r="F94" i="22"/>
  <c r="H81" i="22"/>
  <c r="H60" i="22"/>
  <c r="H48" i="22"/>
  <c r="E51" i="22"/>
  <c r="E73" i="22"/>
  <c r="H39" i="22"/>
  <c r="H33" i="22"/>
  <c r="H11" i="22"/>
  <c r="D73" i="22"/>
  <c r="G73" i="22"/>
  <c r="H66" i="22"/>
  <c r="H66" i="12"/>
  <c r="H72" i="22"/>
  <c r="F73" i="22"/>
  <c r="H115" i="12"/>
  <c r="H60" i="12"/>
  <c r="H81" i="12"/>
  <c r="H135" i="12"/>
  <c r="H48" i="12"/>
  <c r="H94" i="12"/>
  <c r="H11" i="12"/>
  <c r="H87" i="12"/>
  <c r="H25" i="12"/>
  <c r="H100" i="12"/>
  <c r="H33" i="12"/>
  <c r="D78" i="3"/>
  <c r="E62" i="3"/>
  <c r="D34" i="12" s="1"/>
  <c r="D39" i="12" s="1"/>
  <c r="F62" i="3"/>
  <c r="G62" i="3"/>
  <c r="F34" i="12" s="1"/>
  <c r="H62" i="3"/>
  <c r="G34" i="12" s="1"/>
  <c r="G39" i="12" s="1"/>
  <c r="D62" i="3"/>
  <c r="E54" i="3"/>
  <c r="D52" i="12" s="1"/>
  <c r="D54" i="12" s="1"/>
  <c r="F54" i="3"/>
  <c r="E52" i="12" s="1"/>
  <c r="E54" i="12" s="1"/>
  <c r="G54" i="3"/>
  <c r="F52" i="12" s="1"/>
  <c r="H54" i="3"/>
  <c r="G52" i="12" s="1"/>
  <c r="G54" i="12" s="1"/>
  <c r="D54" i="3"/>
  <c r="E49" i="3"/>
  <c r="D121" i="12" s="1"/>
  <c r="F49" i="3"/>
  <c r="E121" i="12" s="1"/>
  <c r="G49" i="3"/>
  <c r="F121" i="12" s="1"/>
  <c r="G121" i="12"/>
  <c r="D49" i="3"/>
  <c r="E44" i="3"/>
  <c r="D116" i="12" s="1"/>
  <c r="F44" i="3"/>
  <c r="E116" i="12" s="1"/>
  <c r="G44" i="3"/>
  <c r="F116" i="12" s="1"/>
  <c r="H44" i="3"/>
  <c r="D44" i="3"/>
  <c r="E39" i="3"/>
  <c r="F39" i="3"/>
  <c r="E40" i="12" s="1"/>
  <c r="E51" i="12" s="1"/>
  <c r="G39" i="3"/>
  <c r="H39" i="3"/>
  <c r="G40" i="12" s="1"/>
  <c r="G51" i="12" s="1"/>
  <c r="D39" i="3"/>
  <c r="E15" i="3"/>
  <c r="D61" i="12" s="1"/>
  <c r="D73" i="12" s="1"/>
  <c r="F15" i="3"/>
  <c r="E61" i="12" s="1"/>
  <c r="E73" i="12" s="1"/>
  <c r="G15" i="3"/>
  <c r="H15" i="3"/>
  <c r="D15" i="3"/>
  <c r="H135" i="22" l="1"/>
  <c r="G116" i="12"/>
  <c r="H116" i="12" s="1"/>
  <c r="G116" i="22"/>
  <c r="H107" i="12"/>
  <c r="H94" i="22"/>
  <c r="D124" i="12"/>
  <c r="F40" i="12"/>
  <c r="F40" i="22"/>
  <c r="H73" i="22"/>
  <c r="H34" i="12"/>
  <c r="F39" i="12"/>
  <c r="H39" i="12" s="1"/>
  <c r="H52" i="12"/>
  <c r="H54" i="12" s="1"/>
  <c r="F54" i="12"/>
  <c r="E124" i="12"/>
  <c r="H121" i="12"/>
  <c r="F124" i="12"/>
  <c r="F51" i="12"/>
  <c r="H51" i="12" s="1"/>
  <c r="H40" i="12"/>
  <c r="D40" i="12"/>
  <c r="D51" i="12" s="1"/>
  <c r="G61" i="12"/>
  <c r="G73" i="12" s="1"/>
  <c r="H86" i="3"/>
  <c r="F61" i="12"/>
  <c r="G86" i="3"/>
  <c r="E34" i="12"/>
  <c r="E39" i="12" s="1"/>
  <c r="F86" i="3"/>
  <c r="G124" i="22" l="1"/>
  <c r="H116" i="22"/>
  <c r="G124" i="12"/>
  <c r="F51" i="22"/>
  <c r="H40" i="22"/>
  <c r="H124" i="12"/>
  <c r="H61" i="12"/>
  <c r="F73" i="12"/>
  <c r="H73" i="12" s="1"/>
  <c r="H124" i="22" l="1"/>
  <c r="H51" i="22"/>
</calcChain>
</file>

<file path=xl/sharedStrings.xml><?xml version="1.0" encoding="utf-8"?>
<sst xmlns="http://schemas.openxmlformats.org/spreadsheetml/2006/main" count="3409" uniqueCount="179">
  <si>
    <t>Марцишин Алла</t>
  </si>
  <si>
    <t>основи здоров'я</t>
  </si>
  <si>
    <t>8-А</t>
  </si>
  <si>
    <t>8-Б</t>
  </si>
  <si>
    <t>8-В</t>
  </si>
  <si>
    <t>польська мова</t>
  </si>
  <si>
    <t>6-А</t>
  </si>
  <si>
    <t>Карвацька Оксана</t>
  </si>
  <si>
    <t>5-А</t>
  </si>
  <si>
    <t>5-Б</t>
  </si>
  <si>
    <t>5-В</t>
  </si>
  <si>
    <t>6-Б</t>
  </si>
  <si>
    <t>6-В</t>
  </si>
  <si>
    <t>англійська мова</t>
  </si>
  <si>
    <t>10-А</t>
  </si>
  <si>
    <t>10-Б</t>
  </si>
  <si>
    <t>11-Б</t>
  </si>
  <si>
    <t>технічний переклад</t>
  </si>
  <si>
    <t>11-В</t>
  </si>
  <si>
    <t>фізична культура</t>
  </si>
  <si>
    <t>7-Г</t>
  </si>
  <si>
    <t>7-В</t>
  </si>
  <si>
    <t>11-А</t>
  </si>
  <si>
    <t>Труш Наталія</t>
  </si>
  <si>
    <t>Мельничук Оксана</t>
  </si>
  <si>
    <t>пізнаємо природу</t>
  </si>
  <si>
    <t>біологія</t>
  </si>
  <si>
    <t>7-А</t>
  </si>
  <si>
    <t>7-Б</t>
  </si>
  <si>
    <t>9-А</t>
  </si>
  <si>
    <t>захист України</t>
  </si>
  <si>
    <t>фізика</t>
  </si>
  <si>
    <t>9-Б</t>
  </si>
  <si>
    <t>9-В</t>
  </si>
  <si>
    <t>Поломана Тетяна</t>
  </si>
  <si>
    <t>зарубіжна література</t>
  </si>
  <si>
    <t>Висоцька Оксана</t>
  </si>
  <si>
    <t>інформатика</t>
  </si>
  <si>
    <t>математика</t>
  </si>
  <si>
    <t>алгебра</t>
  </si>
  <si>
    <t>геометрія</t>
  </si>
  <si>
    <t>Янішевська Ярослава</t>
  </si>
  <si>
    <t>трудове навчання</t>
  </si>
  <si>
    <t>Веренкова Віра</t>
  </si>
  <si>
    <t>Макогін Людмила</t>
  </si>
  <si>
    <t>історія України</t>
  </si>
  <si>
    <t>всесвітня історія</t>
  </si>
  <si>
    <t>історія: Україна і світ</t>
  </si>
  <si>
    <t>громадянська освіта</t>
  </si>
  <si>
    <t>Диб'як Оксана</t>
  </si>
  <si>
    <t>астрономія</t>
  </si>
  <si>
    <t>Галела Любов</t>
  </si>
  <si>
    <t>географія</t>
  </si>
  <si>
    <t>українська мова</t>
  </si>
  <si>
    <t>українська література</t>
  </si>
  <si>
    <t>Підгребельна Галина</t>
  </si>
  <si>
    <t>Стадник Наталія</t>
  </si>
  <si>
    <t>основи правознавства</t>
  </si>
  <si>
    <t>Потерейко Любов</t>
  </si>
  <si>
    <t>здоров'я, безпека та добробут</t>
  </si>
  <si>
    <t>хімія</t>
  </si>
  <si>
    <t>Яцишин Юлія</t>
  </si>
  <si>
    <t>інтегрований курс літератур</t>
  </si>
  <si>
    <t>Нагурська Тетяна</t>
  </si>
  <si>
    <t>музичне мистецтво</t>
  </si>
  <si>
    <t>Хабло Наталія</t>
  </si>
  <si>
    <t>Пастернак Ірина</t>
  </si>
  <si>
    <t>технології</t>
  </si>
  <si>
    <t>Хлібишин Наталія</t>
  </si>
  <si>
    <t>образотворче мистецтво</t>
  </si>
  <si>
    <t>Тиндик Наталя</t>
  </si>
  <si>
    <t>мистецтво</t>
  </si>
  <si>
    <t>Нагірна Світлана</t>
  </si>
  <si>
    <t>Кулеба Наталія</t>
  </si>
  <si>
    <t>Голуб Ольга</t>
  </si>
  <si>
    <t>Рудик Андрій</t>
  </si>
  <si>
    <t>Карфут Марія</t>
  </si>
  <si>
    <t>вступ до історії України та громадянської освіти</t>
  </si>
  <si>
    <t>Дубас Лариса</t>
  </si>
  <si>
    <t>Зубченко Оксана</t>
  </si>
  <si>
    <t>Хом'якова Ксенія</t>
  </si>
  <si>
    <t>Шеретько Софія</t>
  </si>
  <si>
    <t>клас</t>
  </si>
  <si>
    <t>к-сть уч.</t>
  </si>
  <si>
    <t>П</t>
  </si>
  <si>
    <t>С</t>
  </si>
  <si>
    <t>Д</t>
  </si>
  <si>
    <t>В</t>
  </si>
  <si>
    <t>Хома Михайло</t>
  </si>
  <si>
    <t>Вчитель</t>
  </si>
  <si>
    <t>предмет</t>
  </si>
  <si>
    <t>початковий</t>
  </si>
  <si>
    <t>середній</t>
  </si>
  <si>
    <t>достатній</t>
  </si>
  <si>
    <t>високий</t>
  </si>
  <si>
    <t>разом</t>
  </si>
  <si>
    <t xml:space="preserve">назва предмету </t>
  </si>
  <si>
    <t>кількість учнів за відповідними рівнями навченості</t>
  </si>
  <si>
    <t xml:space="preserve">інтегрований курс літератур </t>
  </si>
  <si>
    <t>здоров'я, безпека, добробут</t>
  </si>
  <si>
    <t>к-сть учнів, що вивчають предмет</t>
  </si>
  <si>
    <t>якість навчання, %, В+Д</t>
  </si>
  <si>
    <t xml:space="preserve">всього </t>
  </si>
  <si>
    <t>всього</t>
  </si>
  <si>
    <t>математичні дисципліни</t>
  </si>
  <si>
    <t>здоров'язберігаючі дисципліни</t>
  </si>
  <si>
    <t>історична галузь</t>
  </si>
  <si>
    <t xml:space="preserve">фізика </t>
  </si>
  <si>
    <t xml:space="preserve">зарубіжна література </t>
  </si>
  <si>
    <t>фізика і астрономія</t>
  </si>
  <si>
    <t xml:space="preserve">фізична культура </t>
  </si>
  <si>
    <t>мистецькі дисципліни</t>
  </si>
  <si>
    <t>трудове навчання та технології</t>
  </si>
  <si>
    <t xml:space="preserve">англійська мова </t>
  </si>
  <si>
    <t>література (українська, зарубіжна)</t>
  </si>
  <si>
    <t>8-Г</t>
  </si>
  <si>
    <t>5-Г</t>
  </si>
  <si>
    <t>Бадло Ірина</t>
  </si>
  <si>
    <t>Горішна Галина</t>
  </si>
  <si>
    <t>біологія та екологія</t>
  </si>
  <si>
    <t>Борис Н.</t>
  </si>
  <si>
    <t>Ладатко Дар'я</t>
  </si>
  <si>
    <t>Пантелейчук Світлана</t>
  </si>
  <si>
    <t>Ольшанська Людмила</t>
  </si>
  <si>
    <t>образотворче мисчтецтво</t>
  </si>
  <si>
    <t>Дацько Зоряна</t>
  </si>
  <si>
    <t>Довба Василина</t>
  </si>
  <si>
    <t>Москва Галина</t>
  </si>
  <si>
    <t xml:space="preserve">математика </t>
  </si>
  <si>
    <t>Назар Оксана</t>
  </si>
  <si>
    <t>II семестр</t>
  </si>
  <si>
    <t xml:space="preserve">Велебнік Василь </t>
  </si>
  <si>
    <t>Оксана Миронюк</t>
  </si>
  <si>
    <t>Гимон Лідія</t>
  </si>
  <si>
    <t>Ольшанська Леся</t>
  </si>
  <si>
    <t>Ірина Воробей</t>
  </si>
  <si>
    <t>-</t>
  </si>
  <si>
    <t>Ващук Оксана</t>
  </si>
  <si>
    <t>Вакансія польська</t>
  </si>
  <si>
    <t>Макогон Людмила</t>
  </si>
  <si>
    <t>6-Г</t>
  </si>
  <si>
    <t>Юлія Микуш</t>
  </si>
  <si>
    <t>Зоряна Дацько</t>
  </si>
  <si>
    <t>1 н\а</t>
  </si>
  <si>
    <t>Садовська Надія</t>
  </si>
  <si>
    <t>Ладакто Дар'я</t>
  </si>
  <si>
    <t>Копцюх Юлія</t>
  </si>
  <si>
    <t>Зубченко Оксана Володимирівна</t>
  </si>
  <si>
    <t>здоров'я, безпека і добробут</t>
  </si>
  <si>
    <t>Хлібишин Наталія Василівна</t>
  </si>
  <si>
    <t>Хлібишин Наталія Василівна.</t>
  </si>
  <si>
    <t>Капвацька Оксана</t>
  </si>
  <si>
    <t>Трущак Оксана</t>
  </si>
  <si>
    <t>Ірина воробей</t>
  </si>
  <si>
    <t>Тиндик Наталія</t>
  </si>
  <si>
    <t>Гріна Налалія</t>
  </si>
  <si>
    <t>Гірна Наталія</t>
  </si>
  <si>
    <t>9-Г</t>
  </si>
  <si>
    <t>Трущак Ігор</t>
  </si>
  <si>
    <t>Борис Наталія</t>
  </si>
  <si>
    <t>Рик Ярослав</t>
  </si>
  <si>
    <t>Карут Марія</t>
  </si>
  <si>
    <t>математика (алгебра і початки аналізу та геометрія)</t>
  </si>
  <si>
    <t>фінансова грамотність</t>
  </si>
  <si>
    <t>Велебнік Василь</t>
  </si>
  <si>
    <t>Рендіна Ольга</t>
  </si>
  <si>
    <t>Юлія Мкуш</t>
  </si>
  <si>
    <t>Потерейко Лю</t>
  </si>
  <si>
    <t>зарах</t>
  </si>
  <si>
    <t xml:space="preserve">Стадник Наталія </t>
  </si>
  <si>
    <t>Узагальнена таблиця результатів успішності учнів 5-11 класів ліцею №66 за 2023-2024 н.р. за навчальними предметами (II семестр)</t>
  </si>
  <si>
    <t xml:space="preserve">Аналіз успішності учнів 5-го класу ліцею №66 за 2023-2024 н.р. </t>
  </si>
  <si>
    <t>річна</t>
  </si>
  <si>
    <t xml:space="preserve">Аналіз успішності учнів 6-го класу ліцею №66 за 2023-2024 н.р. </t>
  </si>
  <si>
    <t xml:space="preserve">Аналіз успішності учнів 7-го класу ліцею №66 за 2023-2024 н.р. </t>
  </si>
  <si>
    <t xml:space="preserve">Аналіз успішності учнів 8-го класу ліцею №66 за 2023-2024 н.р. </t>
  </si>
  <si>
    <t xml:space="preserve">Аналіз успішності учнів 9-го класу ліцею №66 за 2023-2024 н.р. </t>
  </si>
  <si>
    <t xml:space="preserve">Аналіз успішності учнів 10-го класу ліцею №66 за 2023-2024 н.р. </t>
  </si>
  <si>
    <t xml:space="preserve">Аналіз успішності учнів 11-го класу ліцею №66 за 2023-2024 н.р.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</si>
</sst>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b/>
      <sz val="14"/>
      <color rgb="FFFF2929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6"/>
      <color rgb="FFC00000"/>
      <name val="Arial"/>
      <family val="2"/>
      <charset val="204"/>
    </font>
    <font>
      <sz val="16"/>
      <color theme="1"/>
      <name val="Arial"/>
      <family val="2"/>
      <charset val="204"/>
    </font>
    <font>
      <sz val="10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theme="9" tint="0.79998168889431442"/>
      </patternFill>
    </fill>
    <fill>
      <patternFill patternType="solid">
        <fgColor rgb="FFBD92DE"/>
        <bgColor indexed="64"/>
      </patternFill>
    </fill>
    <fill>
      <patternFill patternType="solid">
        <fgColor rgb="FFFF6161"/>
        <bgColor theme="9" tint="0.79998168889431442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5" tint="0.39997558519241921"/>
        <bgColor theme="9" tint="0.79998168889431442"/>
      </patternFill>
    </fill>
    <fill>
      <patternFill patternType="solid">
        <fgColor rgb="FFFF61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rgb="FFBD92DE"/>
        <bgColor theme="9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9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E75141"/>
        <bgColor indexed="64"/>
      </patternFill>
    </fill>
    <fill>
      <patternFill patternType="solid">
        <fgColor rgb="FFEC7320"/>
        <bgColor indexed="64"/>
      </patternFill>
    </fill>
    <fill>
      <patternFill patternType="solid">
        <fgColor theme="4" tint="0.39997558519241921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2929"/>
        <bgColor theme="9" tint="0.79998168889431442"/>
      </patternFill>
    </fill>
    <fill>
      <patternFill patternType="solid">
        <fgColor rgb="FF856AD0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4" tint="0.59999389629810485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theme="9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theme="9" tint="0.79998168889431442"/>
      </patternFill>
    </fill>
  </fills>
  <borders count="7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CCCCCC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1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15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16" borderId="9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wrapText="1"/>
    </xf>
    <xf numFmtId="0" fontId="3" fillId="17" borderId="9" xfId="0" applyFont="1" applyFill="1" applyBorder="1" applyAlignment="1">
      <alignment horizontal="center" wrapText="1"/>
    </xf>
    <xf numFmtId="0" fontId="3" fillId="13" borderId="9" xfId="0" applyFont="1" applyFill="1" applyBorder="1" applyAlignment="1">
      <alignment horizontal="center" wrapText="1"/>
    </xf>
    <xf numFmtId="0" fontId="3" fillId="18" borderId="9" xfId="0" applyFont="1" applyFill="1" applyBorder="1" applyAlignment="1">
      <alignment horizontal="center" wrapText="1"/>
    </xf>
    <xf numFmtId="0" fontId="0" fillId="6" borderId="9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7" borderId="16" xfId="0" applyFont="1" applyFill="1" applyBorder="1" applyAlignment="1">
      <alignment horizontal="center" wrapText="1"/>
    </xf>
    <xf numFmtId="0" fontId="3" fillId="15" borderId="15" xfId="0" applyFont="1" applyFill="1" applyBorder="1" applyAlignment="1">
      <alignment horizontal="center" wrapText="1"/>
    </xf>
    <xf numFmtId="0" fontId="3" fillId="15" borderId="16" xfId="0" applyFont="1" applyFill="1" applyBorder="1" applyAlignment="1">
      <alignment horizontal="center" wrapText="1"/>
    </xf>
    <xf numFmtId="0" fontId="3" fillId="16" borderId="15" xfId="0" applyFont="1" applyFill="1" applyBorder="1" applyAlignment="1">
      <alignment horizontal="center" wrapText="1"/>
    </xf>
    <xf numFmtId="0" fontId="3" fillId="9" borderId="15" xfId="0" applyFont="1" applyFill="1" applyBorder="1" applyAlignment="1">
      <alignment horizontal="center" wrapText="1"/>
    </xf>
    <xf numFmtId="0" fontId="3" fillId="10" borderId="15" xfId="0" applyFont="1" applyFill="1" applyBorder="1" applyAlignment="1">
      <alignment horizontal="center" wrapText="1"/>
    </xf>
    <xf numFmtId="0" fontId="3" fillId="10" borderId="16" xfId="0" applyFont="1" applyFill="1" applyBorder="1" applyAlignment="1">
      <alignment horizontal="center" wrapText="1"/>
    </xf>
    <xf numFmtId="0" fontId="3" fillId="17" borderId="15" xfId="0" applyFont="1" applyFill="1" applyBorder="1" applyAlignment="1">
      <alignment horizontal="center" wrapText="1"/>
    </xf>
    <xf numFmtId="0" fontId="3" fillId="17" borderId="16" xfId="0" applyFont="1" applyFill="1" applyBorder="1" applyAlignment="1">
      <alignment horizontal="center" wrapText="1"/>
    </xf>
    <xf numFmtId="0" fontId="3" fillId="13" borderId="15" xfId="0" applyFont="1" applyFill="1" applyBorder="1" applyAlignment="1">
      <alignment horizontal="center" wrapText="1"/>
    </xf>
    <xf numFmtId="0" fontId="3" fillId="13" borderId="16" xfId="0" applyFont="1" applyFill="1" applyBorder="1" applyAlignment="1">
      <alignment horizontal="center" wrapText="1"/>
    </xf>
    <xf numFmtId="0" fontId="3" fillId="18" borderId="15" xfId="0" applyFont="1" applyFill="1" applyBorder="1" applyAlignment="1">
      <alignment horizontal="center" wrapText="1"/>
    </xf>
    <xf numFmtId="0" fontId="3" fillId="11" borderId="15" xfId="0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6" fillId="6" borderId="15" xfId="0" applyFont="1" applyFill="1" applyBorder="1"/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 wrapText="1"/>
    </xf>
    <xf numFmtId="0" fontId="3" fillId="22" borderId="9" xfId="0" applyFont="1" applyFill="1" applyBorder="1" applyAlignment="1">
      <alignment horizontal="center" vertical="center" wrapText="1"/>
    </xf>
    <xf numFmtId="0" fontId="3" fillId="23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center" wrapText="1"/>
    </xf>
    <xf numFmtId="0" fontId="3" fillId="25" borderId="9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29" borderId="9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30" borderId="9" xfId="0" applyFont="1" applyFill="1" applyBorder="1" applyAlignment="1">
      <alignment horizontal="center" vertical="center" wrapText="1"/>
    </xf>
    <xf numFmtId="0" fontId="3" fillId="30" borderId="9" xfId="0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0" borderId="15" xfId="0" applyFont="1" applyFill="1" applyBorder="1" applyAlignment="1">
      <alignment horizontal="center" vertical="center" wrapText="1"/>
    </xf>
    <xf numFmtId="0" fontId="3" fillId="20" borderId="16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 wrapText="1"/>
    </xf>
    <xf numFmtId="0" fontId="3" fillId="30" borderId="16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10" borderId="20" xfId="0" applyFont="1" applyFill="1" applyBorder="1" applyAlignment="1">
      <alignment horizontal="center" wrapText="1"/>
    </xf>
    <xf numFmtId="0" fontId="3" fillId="10" borderId="21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 wrapText="1"/>
    </xf>
    <xf numFmtId="0" fontId="3" fillId="11" borderId="20" xfId="0" applyFont="1" applyFill="1" applyBorder="1" applyAlignment="1">
      <alignment horizontal="center" wrapText="1"/>
    </xf>
    <xf numFmtId="0" fontId="3" fillId="11" borderId="21" xfId="0" applyFont="1" applyFill="1" applyBorder="1" applyAlignment="1">
      <alignment horizontal="center" wrapText="1"/>
    </xf>
    <xf numFmtId="0" fontId="3" fillId="11" borderId="22" xfId="0" applyFont="1" applyFill="1" applyBorder="1" applyAlignment="1">
      <alignment horizontal="center" wrapText="1"/>
    </xf>
    <xf numFmtId="0" fontId="3" fillId="19" borderId="20" xfId="0" applyFont="1" applyFill="1" applyBorder="1" applyAlignment="1">
      <alignment horizontal="center" wrapText="1"/>
    </xf>
    <xf numFmtId="0" fontId="3" fillId="18" borderId="21" xfId="0" applyFont="1" applyFill="1" applyBorder="1" applyAlignment="1">
      <alignment horizontal="center" wrapText="1"/>
    </xf>
    <xf numFmtId="0" fontId="3" fillId="18" borderId="22" xfId="0" applyFont="1" applyFill="1" applyBorder="1" applyAlignment="1">
      <alignment horizontal="center" wrapText="1"/>
    </xf>
    <xf numFmtId="0" fontId="3" fillId="16" borderId="20" xfId="0" applyFont="1" applyFill="1" applyBorder="1" applyAlignment="1">
      <alignment horizontal="center" wrapText="1"/>
    </xf>
    <xf numFmtId="0" fontId="3" fillId="16" borderId="21" xfId="0" applyFont="1" applyFill="1" applyBorder="1" applyAlignment="1">
      <alignment horizontal="center" wrapText="1"/>
    </xf>
    <xf numFmtId="0" fontId="3" fillId="16" borderId="22" xfId="0" applyFont="1" applyFill="1" applyBorder="1" applyAlignment="1">
      <alignment horizontal="center" wrapText="1"/>
    </xf>
    <xf numFmtId="0" fontId="3" fillId="9" borderId="20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center" wrapText="1"/>
    </xf>
    <xf numFmtId="0" fontId="3" fillId="12" borderId="20" xfId="0" applyFont="1" applyFill="1" applyBorder="1" applyAlignment="1">
      <alignment horizontal="center" wrapText="1"/>
    </xf>
    <xf numFmtId="0" fontId="3" fillId="12" borderId="21" xfId="0" applyFont="1" applyFill="1" applyBorder="1" applyAlignment="1">
      <alignment horizontal="center" wrapText="1"/>
    </xf>
    <xf numFmtId="0" fontId="3" fillId="12" borderId="22" xfId="0" applyFont="1" applyFill="1" applyBorder="1" applyAlignment="1">
      <alignment horizontal="center" wrapText="1"/>
    </xf>
    <xf numFmtId="0" fontId="3" fillId="7" borderId="20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wrapText="1"/>
    </xf>
    <xf numFmtId="0" fontId="3" fillId="8" borderId="22" xfId="0" applyFont="1" applyFill="1" applyBorder="1" applyAlignment="1">
      <alignment horizontal="center" wrapText="1"/>
    </xf>
    <xf numFmtId="0" fontId="3" fillId="17" borderId="20" xfId="0" applyFont="1" applyFill="1" applyBorder="1" applyAlignment="1">
      <alignment horizontal="center" wrapText="1"/>
    </xf>
    <xf numFmtId="0" fontId="3" fillId="17" borderId="21" xfId="0" applyFont="1" applyFill="1" applyBorder="1" applyAlignment="1">
      <alignment horizontal="center" wrapText="1"/>
    </xf>
    <xf numFmtId="0" fontId="3" fillId="17" borderId="22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13" borderId="21" xfId="0" applyFont="1" applyFill="1" applyBorder="1" applyAlignment="1">
      <alignment horizontal="center" wrapText="1"/>
    </xf>
    <xf numFmtId="0" fontId="3" fillId="13" borderId="22" xfId="0" applyFont="1" applyFill="1" applyBorder="1" applyAlignment="1">
      <alignment horizontal="center" wrapText="1"/>
    </xf>
    <xf numFmtId="0" fontId="3" fillId="15" borderId="20" xfId="0" applyFont="1" applyFill="1" applyBorder="1" applyAlignment="1">
      <alignment horizontal="center" wrapText="1"/>
    </xf>
    <xf numFmtId="0" fontId="3" fillId="15" borderId="21" xfId="0" applyFont="1" applyFill="1" applyBorder="1" applyAlignment="1">
      <alignment horizontal="center" wrapText="1"/>
    </xf>
    <xf numFmtId="0" fontId="3" fillId="15" borderId="22" xfId="0" applyFont="1" applyFill="1" applyBorder="1" applyAlignment="1">
      <alignment horizontal="center" wrapText="1"/>
    </xf>
    <xf numFmtId="0" fontId="3" fillId="9" borderId="23" xfId="0" applyFont="1" applyFill="1" applyBorder="1" applyAlignment="1">
      <alignment horizontal="center" wrapText="1"/>
    </xf>
    <xf numFmtId="0" fontId="3" fillId="9" borderId="24" xfId="0" applyFont="1" applyFill="1" applyBorder="1" applyAlignment="1">
      <alignment horizontal="center" wrapText="1"/>
    </xf>
    <xf numFmtId="0" fontId="3" fillId="9" borderId="25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32" borderId="0" xfId="0" applyFont="1" applyFill="1" applyAlignment="1">
      <alignment horizontal="center" wrapText="1"/>
    </xf>
    <xf numFmtId="0" fontId="3" fillId="32" borderId="0" xfId="0" applyFont="1" applyFill="1"/>
    <xf numFmtId="0" fontId="1" fillId="0" borderId="0" xfId="0" applyFont="1"/>
    <xf numFmtId="0" fontId="1" fillId="32" borderId="0" xfId="0" applyFont="1" applyFill="1"/>
    <xf numFmtId="0" fontId="2" fillId="33" borderId="0" xfId="0" applyFont="1" applyFill="1" applyAlignment="1">
      <alignment horizontal="center" vertical="center" wrapText="1"/>
    </xf>
    <xf numFmtId="0" fontId="2" fillId="33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9" fillId="32" borderId="0" xfId="0" applyFont="1" applyFill="1"/>
    <xf numFmtId="9" fontId="10" fillId="32" borderId="0" xfId="1" applyFont="1" applyFill="1" applyBorder="1" applyAlignment="1">
      <alignment horizontal="center" vertical="center"/>
    </xf>
    <xf numFmtId="9" fontId="1" fillId="32" borderId="0" xfId="0" applyNumberFormat="1" applyFont="1" applyFill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19" borderId="21" xfId="0" applyFont="1" applyFill="1" applyBorder="1" applyAlignment="1">
      <alignment horizontal="center" wrapText="1"/>
    </xf>
    <xf numFmtId="0" fontId="3" fillId="19" borderId="22" xfId="0" applyFont="1" applyFill="1" applyBorder="1" applyAlignment="1">
      <alignment horizontal="center" wrapText="1"/>
    </xf>
    <xf numFmtId="0" fontId="3" fillId="34" borderId="20" xfId="0" applyFont="1" applyFill="1" applyBorder="1" applyAlignment="1">
      <alignment horizontal="center" wrapText="1"/>
    </xf>
    <xf numFmtId="0" fontId="3" fillId="34" borderId="21" xfId="0" applyFont="1" applyFill="1" applyBorder="1" applyAlignment="1">
      <alignment horizontal="center" wrapText="1"/>
    </xf>
    <xf numFmtId="0" fontId="3" fillId="34" borderId="22" xfId="0" applyFont="1" applyFill="1" applyBorder="1" applyAlignment="1">
      <alignment horizontal="center" wrapText="1"/>
    </xf>
    <xf numFmtId="0" fontId="3" fillId="21" borderId="20" xfId="0" applyFont="1" applyFill="1" applyBorder="1" applyAlignment="1">
      <alignment horizontal="center" wrapText="1"/>
    </xf>
    <xf numFmtId="0" fontId="3" fillId="21" borderId="21" xfId="0" applyFont="1" applyFill="1" applyBorder="1" applyAlignment="1">
      <alignment horizontal="center" wrapText="1"/>
    </xf>
    <xf numFmtId="0" fontId="3" fillId="21" borderId="22" xfId="0" applyFont="1" applyFill="1" applyBorder="1" applyAlignment="1">
      <alignment horizontal="center" wrapText="1"/>
    </xf>
    <xf numFmtId="0" fontId="3" fillId="35" borderId="20" xfId="0" applyFont="1" applyFill="1" applyBorder="1" applyAlignment="1">
      <alignment horizontal="center" wrapText="1"/>
    </xf>
    <xf numFmtId="0" fontId="3" fillId="35" borderId="21" xfId="0" applyFont="1" applyFill="1" applyBorder="1" applyAlignment="1">
      <alignment horizontal="center" wrapText="1"/>
    </xf>
    <xf numFmtId="0" fontId="3" fillId="35" borderId="22" xfId="0" applyFont="1" applyFill="1" applyBorder="1" applyAlignment="1">
      <alignment horizontal="center" wrapText="1"/>
    </xf>
    <xf numFmtId="0" fontId="3" fillId="29" borderId="20" xfId="0" applyFont="1" applyFill="1" applyBorder="1" applyAlignment="1">
      <alignment horizontal="center" wrapText="1"/>
    </xf>
    <xf numFmtId="0" fontId="3" fillId="29" borderId="21" xfId="0" applyFont="1" applyFill="1" applyBorder="1" applyAlignment="1">
      <alignment horizontal="center" wrapText="1"/>
    </xf>
    <xf numFmtId="0" fontId="3" fillId="29" borderId="22" xfId="0" applyFont="1" applyFill="1" applyBorder="1" applyAlignment="1">
      <alignment horizontal="center" wrapText="1"/>
    </xf>
    <xf numFmtId="0" fontId="3" fillId="36" borderId="20" xfId="0" applyFont="1" applyFill="1" applyBorder="1" applyAlignment="1">
      <alignment horizontal="center" wrapText="1"/>
    </xf>
    <xf numFmtId="0" fontId="3" fillId="36" borderId="21" xfId="0" applyFont="1" applyFill="1" applyBorder="1" applyAlignment="1">
      <alignment horizontal="center" wrapText="1"/>
    </xf>
    <xf numFmtId="0" fontId="3" fillId="36" borderId="22" xfId="0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wrapText="1"/>
    </xf>
    <xf numFmtId="0" fontId="3" fillId="26" borderId="21" xfId="0" applyFont="1" applyFill="1" applyBorder="1" applyAlignment="1">
      <alignment horizontal="center" wrapText="1"/>
    </xf>
    <xf numFmtId="0" fontId="3" fillId="26" borderId="22" xfId="0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center" wrapText="1"/>
    </xf>
    <xf numFmtId="0" fontId="3" fillId="27" borderId="21" xfId="0" applyFont="1" applyFill="1" applyBorder="1" applyAlignment="1">
      <alignment horizontal="center" wrapText="1"/>
    </xf>
    <xf numFmtId="0" fontId="3" fillId="27" borderId="22" xfId="0" applyFont="1" applyFill="1" applyBorder="1" applyAlignment="1">
      <alignment horizontal="center" wrapText="1"/>
    </xf>
    <xf numFmtId="0" fontId="3" fillId="37" borderId="20" xfId="0" applyFont="1" applyFill="1" applyBorder="1" applyAlignment="1">
      <alignment horizontal="center" wrapText="1"/>
    </xf>
    <xf numFmtId="0" fontId="3" fillId="37" borderId="21" xfId="0" applyFont="1" applyFill="1" applyBorder="1" applyAlignment="1">
      <alignment horizontal="center" wrapText="1"/>
    </xf>
    <xf numFmtId="0" fontId="3" fillId="37" borderId="22" xfId="0" applyFont="1" applyFill="1" applyBorder="1" applyAlignment="1">
      <alignment horizontal="center" wrapText="1"/>
    </xf>
    <xf numFmtId="0" fontId="3" fillId="38" borderId="20" xfId="0" applyFont="1" applyFill="1" applyBorder="1" applyAlignment="1">
      <alignment horizontal="center" wrapText="1"/>
    </xf>
    <xf numFmtId="0" fontId="3" fillId="38" borderId="21" xfId="0" applyFont="1" applyFill="1" applyBorder="1" applyAlignment="1">
      <alignment horizontal="center" wrapText="1"/>
    </xf>
    <xf numFmtId="0" fontId="3" fillId="38" borderId="22" xfId="0" applyFont="1" applyFill="1" applyBorder="1" applyAlignment="1">
      <alignment horizontal="center" wrapText="1"/>
    </xf>
    <xf numFmtId="0" fontId="3" fillId="39" borderId="26" xfId="0" applyFont="1" applyFill="1" applyBorder="1" applyAlignment="1">
      <alignment horizontal="center" wrapText="1"/>
    </xf>
    <xf numFmtId="0" fontId="3" fillId="39" borderId="36" xfId="0" applyFont="1" applyFill="1" applyBorder="1" applyAlignment="1">
      <alignment horizontal="center" wrapText="1"/>
    </xf>
    <xf numFmtId="0" fontId="5" fillId="0" borderId="37" xfId="0" applyFont="1" applyBorder="1"/>
    <xf numFmtId="0" fontId="3" fillId="9" borderId="22" xfId="0" applyFont="1" applyFill="1" applyBorder="1" applyAlignment="1">
      <alignment horizontal="center" wrapText="1"/>
    </xf>
    <xf numFmtId="0" fontId="3" fillId="18" borderId="20" xfId="0" applyFont="1" applyFill="1" applyBorder="1" applyAlignment="1">
      <alignment horizontal="center" wrapText="1"/>
    </xf>
    <xf numFmtId="0" fontId="14" fillId="5" borderId="27" xfId="0" applyFont="1" applyFill="1" applyBorder="1"/>
    <xf numFmtId="0" fontId="1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2" borderId="0" xfId="0" applyFont="1" applyFill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0" borderId="9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18" borderId="40" xfId="0" applyFont="1" applyFill="1" applyBorder="1" applyAlignment="1">
      <alignment horizontal="center" vertical="center"/>
    </xf>
    <xf numFmtId="0" fontId="3" fillId="18" borderId="41" xfId="0" applyFont="1" applyFill="1" applyBorder="1"/>
    <xf numFmtId="0" fontId="3" fillId="18" borderId="4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31" borderId="40" xfId="0" applyFont="1" applyFill="1" applyBorder="1" applyAlignment="1">
      <alignment horizontal="center" vertical="center"/>
    </xf>
    <xf numFmtId="0" fontId="3" fillId="31" borderId="4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wrapText="1"/>
    </xf>
    <xf numFmtId="0" fontId="3" fillId="41" borderId="40" xfId="0" applyFont="1" applyFill="1" applyBorder="1" applyAlignment="1">
      <alignment horizontal="center" vertical="center"/>
    </xf>
    <xf numFmtId="0" fontId="3" fillId="41" borderId="41" xfId="0" applyFont="1" applyFill="1" applyBorder="1" applyAlignment="1">
      <alignment horizontal="center" vertical="center"/>
    </xf>
    <xf numFmtId="0" fontId="3" fillId="42" borderId="40" xfId="0" applyFont="1" applyFill="1" applyBorder="1" applyAlignment="1">
      <alignment horizontal="center" vertical="center"/>
    </xf>
    <xf numFmtId="0" fontId="3" fillId="42" borderId="41" xfId="0" applyFont="1" applyFill="1" applyBorder="1" applyAlignment="1">
      <alignment horizontal="center" vertical="center"/>
    </xf>
    <xf numFmtId="0" fontId="1" fillId="32" borderId="39" xfId="0" applyFont="1" applyFill="1" applyBorder="1" applyAlignment="1">
      <alignment horizontal="center" vertical="center"/>
    </xf>
    <xf numFmtId="0" fontId="1" fillId="32" borderId="37" xfId="0" applyFont="1" applyFill="1" applyBorder="1" applyAlignment="1">
      <alignment horizontal="center" vertical="center"/>
    </xf>
    <xf numFmtId="0" fontId="1" fillId="32" borderId="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3" fillId="13" borderId="41" xfId="0" applyFont="1" applyFill="1" applyBorder="1" applyAlignment="1">
      <alignment horizontal="center" vertical="center"/>
    </xf>
    <xf numFmtId="0" fontId="3" fillId="31" borderId="2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1" fillId="32" borderId="11" xfId="0" applyFont="1" applyFill="1" applyBorder="1" applyAlignment="1">
      <alignment horizontal="center" vertical="center"/>
    </xf>
    <xf numFmtId="0" fontId="3" fillId="31" borderId="42" xfId="0" applyFont="1" applyFill="1" applyBorder="1" applyAlignment="1">
      <alignment horizontal="center" vertical="center"/>
    </xf>
    <xf numFmtId="0" fontId="3" fillId="31" borderId="27" xfId="0" applyFont="1" applyFill="1" applyBorder="1"/>
    <xf numFmtId="0" fontId="1" fillId="32" borderId="47" xfId="0" applyFont="1" applyFill="1" applyBorder="1" applyAlignment="1">
      <alignment horizontal="center" vertical="center"/>
    </xf>
    <xf numFmtId="0" fontId="1" fillId="32" borderId="9" xfId="0" applyFont="1" applyFill="1" applyBorder="1"/>
    <xf numFmtId="0" fontId="1" fillId="32" borderId="37" xfId="0" applyFont="1" applyFill="1" applyBorder="1"/>
    <xf numFmtId="0" fontId="3" fillId="9" borderId="41" xfId="0" applyFont="1" applyFill="1" applyBorder="1"/>
    <xf numFmtId="0" fontId="3" fillId="9" borderId="49" xfId="0" applyFont="1" applyFill="1" applyBorder="1" applyAlignment="1">
      <alignment horizontal="center" vertical="center"/>
    </xf>
    <xf numFmtId="0" fontId="3" fillId="9" borderId="50" xfId="0" applyFont="1" applyFill="1" applyBorder="1" applyAlignment="1">
      <alignment horizontal="center" vertical="center"/>
    </xf>
    <xf numFmtId="0" fontId="1" fillId="32" borderId="47" xfId="0" applyFont="1" applyFill="1" applyBorder="1"/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1" fillId="32" borderId="11" xfId="0" applyFont="1" applyFill="1" applyBorder="1"/>
    <xf numFmtId="0" fontId="14" fillId="44" borderId="27" xfId="0" applyFont="1" applyFill="1" applyBorder="1"/>
    <xf numFmtId="0" fontId="3" fillId="44" borderId="27" xfId="0" applyFont="1" applyFill="1" applyBorder="1" applyAlignment="1">
      <alignment horizont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18" borderId="26" xfId="0" applyFont="1" applyFill="1" applyBorder="1"/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3" fillId="5" borderId="50" xfId="0" applyFont="1" applyFill="1" applyBorder="1"/>
    <xf numFmtId="0" fontId="3" fillId="32" borderId="0" xfId="0" applyFont="1" applyFill="1" applyAlignment="1">
      <alignment vertical="center" wrapText="1"/>
    </xf>
    <xf numFmtId="0" fontId="1" fillId="32" borderId="0" xfId="0" applyFont="1" applyFill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1" fontId="3" fillId="18" borderId="41" xfId="0" applyNumberFormat="1" applyFont="1" applyFill="1" applyBorder="1" applyAlignment="1">
      <alignment horizontal="center" vertical="center" wrapText="1"/>
    </xf>
    <xf numFmtId="1" fontId="3" fillId="31" borderId="50" xfId="0" applyNumberFormat="1" applyFont="1" applyFill="1" applyBorder="1" applyAlignment="1">
      <alignment horizontal="center" vertical="center" wrapText="1"/>
    </xf>
    <xf numFmtId="1" fontId="3" fillId="5" borderId="41" xfId="0" applyNumberFormat="1" applyFont="1" applyFill="1" applyBorder="1" applyAlignment="1">
      <alignment horizontal="center" vertical="center" wrapText="1"/>
    </xf>
    <xf numFmtId="1" fontId="3" fillId="9" borderId="41" xfId="0" applyNumberFormat="1" applyFont="1" applyFill="1" applyBorder="1" applyAlignment="1">
      <alignment horizontal="center" vertical="center" wrapText="1"/>
    </xf>
    <xf numFmtId="1" fontId="3" fillId="9" borderId="50" xfId="0" applyNumberFormat="1" applyFont="1" applyFill="1" applyBorder="1" applyAlignment="1">
      <alignment horizontal="center" vertical="center" wrapText="1"/>
    </xf>
    <xf numFmtId="1" fontId="3" fillId="41" borderId="51" xfId="0" applyNumberFormat="1" applyFont="1" applyFill="1" applyBorder="1" applyAlignment="1">
      <alignment horizontal="center" vertical="center" wrapText="1"/>
    </xf>
    <xf numFmtId="1" fontId="3" fillId="41" borderId="41" xfId="0" applyNumberFormat="1" applyFont="1" applyFill="1" applyBorder="1" applyAlignment="1">
      <alignment horizontal="center" vertical="center" wrapText="1"/>
    </xf>
    <xf numFmtId="1" fontId="3" fillId="41" borderId="50" xfId="0" applyNumberFormat="1" applyFont="1" applyFill="1" applyBorder="1" applyAlignment="1">
      <alignment horizontal="center" vertical="center" wrapText="1"/>
    </xf>
    <xf numFmtId="1" fontId="3" fillId="42" borderId="41" xfId="0" applyNumberFormat="1" applyFont="1" applyFill="1" applyBorder="1" applyAlignment="1">
      <alignment horizontal="center" vertical="center" wrapText="1"/>
    </xf>
    <xf numFmtId="1" fontId="3" fillId="42" borderId="50" xfId="0" applyNumberFormat="1" applyFont="1" applyFill="1" applyBorder="1" applyAlignment="1">
      <alignment horizontal="center" vertical="center" wrapText="1"/>
    </xf>
    <xf numFmtId="1" fontId="3" fillId="31" borderId="41" xfId="0" applyNumberFormat="1" applyFont="1" applyFill="1" applyBorder="1" applyAlignment="1">
      <alignment horizontal="center" vertical="center" wrapText="1"/>
    </xf>
    <xf numFmtId="1" fontId="3" fillId="5" borderId="55" xfId="0" applyNumberFormat="1" applyFont="1" applyFill="1" applyBorder="1" applyAlignment="1">
      <alignment horizontal="center" vertical="center" wrapText="1"/>
    </xf>
    <xf numFmtId="1" fontId="3" fillId="18" borderId="55" xfId="0" applyNumberFormat="1" applyFont="1" applyFill="1" applyBorder="1" applyAlignment="1">
      <alignment horizontal="center" vertical="center" wrapText="1"/>
    </xf>
    <xf numFmtId="1" fontId="3" fillId="18" borderId="54" xfId="0" applyNumberFormat="1" applyFont="1" applyFill="1" applyBorder="1" applyAlignment="1">
      <alignment horizontal="center" vertical="center" wrapText="1"/>
    </xf>
    <xf numFmtId="1" fontId="3" fillId="31" borderId="54" xfId="0" applyNumberFormat="1" applyFont="1" applyFill="1" applyBorder="1" applyAlignment="1">
      <alignment horizontal="center" vertical="center" wrapText="1"/>
    </xf>
    <xf numFmtId="1" fontId="3" fillId="6" borderId="54" xfId="0" applyNumberFormat="1" applyFont="1" applyFill="1" applyBorder="1" applyAlignment="1">
      <alignment horizontal="center" vertical="center" wrapText="1"/>
    </xf>
    <xf numFmtId="1" fontId="3" fillId="6" borderId="55" xfId="0" applyNumberFormat="1" applyFont="1" applyFill="1" applyBorder="1" applyAlignment="1">
      <alignment horizontal="center" vertical="center" wrapText="1"/>
    </xf>
    <xf numFmtId="1" fontId="3" fillId="5" borderId="54" xfId="0" applyNumberFormat="1" applyFont="1" applyFill="1" applyBorder="1" applyAlignment="1">
      <alignment horizontal="center" vertical="center" wrapText="1"/>
    </xf>
    <xf numFmtId="1" fontId="3" fillId="9" borderId="55" xfId="0" applyNumberFormat="1" applyFont="1" applyFill="1" applyBorder="1" applyAlignment="1">
      <alignment horizontal="center" vertical="center" wrapText="1"/>
    </xf>
    <xf numFmtId="1" fontId="3" fillId="9" borderId="54" xfId="0" applyNumberFormat="1" applyFont="1" applyFill="1" applyBorder="1" applyAlignment="1">
      <alignment horizontal="center" vertical="center" wrapText="1"/>
    </xf>
    <xf numFmtId="1" fontId="3" fillId="31" borderId="56" xfId="0" applyNumberFormat="1" applyFont="1" applyFill="1" applyBorder="1" applyAlignment="1">
      <alignment horizontal="center" vertical="center" wrapText="1"/>
    </xf>
    <xf numFmtId="1" fontId="3" fillId="31" borderId="55" xfId="0" applyNumberFormat="1" applyFont="1" applyFill="1" applyBorder="1" applyAlignment="1">
      <alignment horizontal="center" vertical="center" wrapText="1"/>
    </xf>
    <xf numFmtId="1" fontId="3" fillId="13" borderId="55" xfId="0" applyNumberFormat="1" applyFont="1" applyFill="1" applyBorder="1" applyAlignment="1">
      <alignment horizontal="center" vertical="center" wrapText="1"/>
    </xf>
    <xf numFmtId="1" fontId="3" fillId="13" borderId="54" xfId="0" applyNumberFormat="1" applyFont="1" applyFill="1" applyBorder="1" applyAlignment="1">
      <alignment horizontal="center" vertical="center" wrapText="1"/>
    </xf>
    <xf numFmtId="1" fontId="3" fillId="31" borderId="9" xfId="0" applyNumberFormat="1" applyFont="1" applyFill="1" applyBorder="1" applyAlignment="1">
      <alignment horizontal="center" vertical="center" wrapText="1"/>
    </xf>
    <xf numFmtId="1" fontId="3" fillId="31" borderId="11" xfId="0" applyNumberFormat="1" applyFont="1" applyFill="1" applyBorder="1" applyAlignment="1">
      <alignment horizontal="center" vertical="center" wrapText="1"/>
    </xf>
    <xf numFmtId="0" fontId="3" fillId="31" borderId="41" xfId="0" applyFont="1" applyFill="1" applyBorder="1" applyAlignment="1">
      <alignment horizontal="center"/>
    </xf>
    <xf numFmtId="0" fontId="3" fillId="45" borderId="15" xfId="0" applyFont="1" applyFill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1" fillId="16" borderId="10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 wrapText="1"/>
    </xf>
    <xf numFmtId="0" fontId="3" fillId="11" borderId="16" xfId="0" applyFont="1" applyFill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15" fillId="6" borderId="9" xfId="0" applyFont="1" applyFill="1" applyBorder="1"/>
    <xf numFmtId="0" fontId="3" fillId="0" borderId="59" xfId="0" applyFont="1" applyBorder="1" applyAlignment="1">
      <alignment horizontal="center" wrapText="1"/>
    </xf>
    <xf numFmtId="0" fontId="15" fillId="0" borderId="47" xfId="0" applyFont="1" applyBorder="1"/>
    <xf numFmtId="0" fontId="3" fillId="45" borderId="9" xfId="0" applyFont="1" applyFill="1" applyBorder="1" applyAlignment="1">
      <alignment horizontal="center" wrapText="1"/>
    </xf>
    <xf numFmtId="0" fontId="14" fillId="0" borderId="9" xfId="0" applyFont="1" applyBorder="1"/>
    <xf numFmtId="0" fontId="14" fillId="0" borderId="16" xfId="0" applyFont="1" applyBorder="1"/>
    <xf numFmtId="0" fontId="16" fillId="6" borderId="9" xfId="0" applyFont="1" applyFill="1" applyBorder="1" applyAlignment="1">
      <alignment horizontal="center"/>
    </xf>
    <xf numFmtId="0" fontId="0" fillId="0" borderId="47" xfId="0" applyBorder="1"/>
    <xf numFmtId="0" fontId="16" fillId="6" borderId="17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10" xfId="0" applyBorder="1"/>
    <xf numFmtId="0" fontId="5" fillId="29" borderId="9" xfId="0" applyFont="1" applyFill="1" applyBorder="1"/>
    <xf numFmtId="0" fontId="0" fillId="29" borderId="9" xfId="0" applyFill="1" applyBorder="1"/>
    <xf numFmtId="0" fontId="5" fillId="7" borderId="9" xfId="0" applyFont="1" applyFill="1" applyBorder="1" applyAlignment="1">
      <alignment horizontal="center"/>
    </xf>
    <xf numFmtId="0" fontId="17" fillId="29" borderId="9" xfId="0" applyFont="1" applyFill="1" applyBorder="1" applyAlignment="1">
      <alignment horizontal="center"/>
    </xf>
    <xf numFmtId="0" fontId="8" fillId="0" borderId="0" xfId="0" applyFont="1"/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wrapText="1"/>
    </xf>
    <xf numFmtId="0" fontId="3" fillId="0" borderId="59" xfId="0" applyFont="1" applyBorder="1" applyAlignment="1">
      <alignment horizontal="center" vertical="center"/>
    </xf>
    <xf numFmtId="0" fontId="13" fillId="29" borderId="7" xfId="0" applyFont="1" applyFill="1" applyBorder="1"/>
    <xf numFmtId="0" fontId="13" fillId="29" borderId="8" xfId="0" applyFont="1" applyFill="1" applyBorder="1"/>
    <xf numFmtId="0" fontId="3" fillId="39" borderId="61" xfId="0" applyFont="1" applyFill="1" applyBorder="1" applyAlignment="1">
      <alignment horizontal="center" wrapText="1"/>
    </xf>
    <xf numFmtId="0" fontId="3" fillId="39" borderId="62" xfId="0" applyFont="1" applyFill="1" applyBorder="1" applyAlignment="1">
      <alignment horizontal="center" wrapText="1"/>
    </xf>
    <xf numFmtId="0" fontId="5" fillId="7" borderId="37" xfId="0" applyFont="1" applyFill="1" applyBorder="1" applyAlignment="1">
      <alignment horizontal="center"/>
    </xf>
    <xf numFmtId="0" fontId="18" fillId="29" borderId="9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3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1" fillId="0" borderId="53" xfId="0" applyFont="1" applyBorder="1" applyAlignment="1">
      <alignment horizontal="center" wrapText="1"/>
    </xf>
    <xf numFmtId="0" fontId="1" fillId="29" borderId="9" xfId="0" applyFont="1" applyFill="1" applyBorder="1" applyAlignment="1">
      <alignment horizontal="center" wrapText="1"/>
    </xf>
    <xf numFmtId="0" fontId="1" fillId="0" borderId="65" xfId="0" applyFont="1" applyBorder="1" applyAlignment="1">
      <alignment horizontal="center" wrapText="1"/>
    </xf>
    <xf numFmtId="0" fontId="14" fillId="0" borderId="66" xfId="0" applyFont="1" applyBorder="1"/>
    <xf numFmtId="0" fontId="3" fillId="0" borderId="66" xfId="0" applyFont="1" applyBorder="1" applyAlignment="1">
      <alignment horizontal="center" wrapText="1"/>
    </xf>
    <xf numFmtId="0" fontId="18" fillId="29" borderId="9" xfId="0" applyFont="1" applyFill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0" fontId="3" fillId="12" borderId="23" xfId="0" applyFont="1" applyFill="1" applyBorder="1" applyAlignment="1">
      <alignment horizontal="center" wrapText="1"/>
    </xf>
    <xf numFmtId="0" fontId="1" fillId="43" borderId="68" xfId="0" applyFont="1" applyFill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3" fillId="0" borderId="5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8" fillId="0" borderId="47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19" fillId="29" borderId="9" xfId="0" applyFont="1" applyFill="1" applyBorder="1" applyAlignment="1">
      <alignment horizontal="center" wrapText="1"/>
    </xf>
    <xf numFmtId="0" fontId="3" fillId="5" borderId="71" xfId="0" applyFont="1" applyFill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3" fillId="7" borderId="71" xfId="0" applyFont="1" applyFill="1" applyBorder="1" applyAlignment="1">
      <alignment horizontal="center" wrapText="1"/>
    </xf>
    <xf numFmtId="0" fontId="3" fillId="8" borderId="71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wrapText="1"/>
    </xf>
    <xf numFmtId="0" fontId="3" fillId="17" borderId="71" xfId="0" applyFont="1" applyFill="1" applyBorder="1" applyAlignment="1">
      <alignment horizontal="center" wrapText="1"/>
    </xf>
    <xf numFmtId="0" fontId="3" fillId="13" borderId="71" xfId="0" applyFont="1" applyFill="1" applyBorder="1" applyAlignment="1">
      <alignment horizontal="center" wrapText="1"/>
    </xf>
    <xf numFmtId="0" fontId="3" fillId="11" borderId="71" xfId="0" applyFont="1" applyFill="1" applyBorder="1" applyAlignment="1">
      <alignment horizontal="center" wrapText="1"/>
    </xf>
    <xf numFmtId="0" fontId="3" fillId="19" borderId="71" xfId="0" applyFont="1" applyFill="1" applyBorder="1" applyAlignment="1">
      <alignment horizontal="center" wrapText="1"/>
    </xf>
    <xf numFmtId="0" fontId="3" fillId="10" borderId="71" xfId="0" applyFont="1" applyFill="1" applyBorder="1" applyAlignment="1">
      <alignment horizontal="center" wrapText="1"/>
    </xf>
    <xf numFmtId="0" fontId="3" fillId="16" borderId="71" xfId="0" applyFont="1" applyFill="1" applyBorder="1" applyAlignment="1">
      <alignment horizontal="center" wrapText="1"/>
    </xf>
    <xf numFmtId="0" fontId="3" fillId="15" borderId="71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vertical="center"/>
    </xf>
    <xf numFmtId="0" fontId="18" fillId="29" borderId="10" xfId="0" applyFont="1" applyFill="1" applyBorder="1" applyAlignment="1">
      <alignment horizontal="center" wrapText="1"/>
    </xf>
    <xf numFmtId="0" fontId="5" fillId="7" borderId="69" xfId="0" applyFont="1" applyFill="1" applyBorder="1" applyAlignment="1">
      <alignment horizontal="center"/>
    </xf>
    <xf numFmtId="0" fontId="0" fillId="0" borderId="59" xfId="0" applyBorder="1"/>
    <xf numFmtId="0" fontId="18" fillId="0" borderId="59" xfId="0" applyFont="1" applyBorder="1" applyAlignment="1">
      <alignment horizontal="center" wrapText="1"/>
    </xf>
    <xf numFmtId="0" fontId="17" fillId="29" borderId="47" xfId="0" applyFont="1" applyFill="1" applyBorder="1" applyAlignment="1">
      <alignment horizontal="center"/>
    </xf>
    <xf numFmtId="0" fontId="5" fillId="0" borderId="59" xfId="0" applyFont="1" applyBorder="1"/>
    <xf numFmtId="1" fontId="3" fillId="13" borderId="41" xfId="0" applyNumberFormat="1" applyFont="1" applyFill="1" applyBorder="1" applyAlignment="1">
      <alignment horizontal="center" vertical="center" wrapText="1"/>
    </xf>
    <xf numFmtId="1" fontId="3" fillId="13" borderId="41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0" fontId="1" fillId="32" borderId="3" xfId="0" applyFont="1" applyFill="1" applyBorder="1" applyAlignment="1">
      <alignment horizontal="center" wrapText="1"/>
    </xf>
    <xf numFmtId="0" fontId="21" fillId="0" borderId="74" xfId="0" applyFont="1" applyBorder="1" applyAlignment="1">
      <alignment horizontal="right" wrapText="1"/>
    </xf>
    <xf numFmtId="0" fontId="13" fillId="5" borderId="1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right" wrapText="1"/>
    </xf>
    <xf numFmtId="0" fontId="1" fillId="31" borderId="37" xfId="0" applyFont="1" applyFill="1" applyBorder="1" applyAlignment="1">
      <alignment horizontal="center" vertical="center"/>
    </xf>
    <xf numFmtId="0" fontId="1" fillId="31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wrapText="1"/>
    </xf>
    <xf numFmtId="0" fontId="1" fillId="32" borderId="0" xfId="0" applyFont="1" applyFill="1" applyAlignment="1">
      <alignment horizontal="center" vertical="center" wrapText="1"/>
    </xf>
    <xf numFmtId="0" fontId="3" fillId="9" borderId="43" xfId="0" applyFont="1" applyFill="1" applyBorder="1" applyAlignment="1">
      <alignment horizontal="center" wrapText="1"/>
    </xf>
    <xf numFmtId="0" fontId="3" fillId="9" borderId="44" xfId="0" applyFont="1" applyFill="1" applyBorder="1" applyAlignment="1">
      <alignment horizontal="center" wrapText="1"/>
    </xf>
    <xf numFmtId="0" fontId="3" fillId="9" borderId="45" xfId="0" applyFont="1" applyFill="1" applyBorder="1" applyAlignment="1">
      <alignment horizontal="center" wrapText="1"/>
    </xf>
    <xf numFmtId="0" fontId="1" fillId="40" borderId="38" xfId="0" applyFont="1" applyFill="1" applyBorder="1" applyAlignment="1">
      <alignment horizontal="center" vertical="center"/>
    </xf>
    <xf numFmtId="0" fontId="1" fillId="40" borderId="39" xfId="0" applyFont="1" applyFill="1" applyBorder="1" applyAlignment="1">
      <alignment horizontal="center" vertical="center"/>
    </xf>
    <xf numFmtId="0" fontId="1" fillId="40" borderId="11" xfId="0" applyFont="1" applyFill="1" applyBorder="1" applyAlignment="1">
      <alignment horizontal="center" vertical="center"/>
    </xf>
    <xf numFmtId="0" fontId="1" fillId="40" borderId="37" xfId="0" applyFont="1" applyFill="1" applyBorder="1" applyAlignment="1">
      <alignment horizontal="center" vertical="center"/>
    </xf>
    <xf numFmtId="0" fontId="1" fillId="40" borderId="11" xfId="0" applyFont="1" applyFill="1" applyBorder="1" applyAlignment="1">
      <alignment horizontal="center" vertical="center" wrapText="1"/>
    </xf>
    <xf numFmtId="0" fontId="1" fillId="40" borderId="3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32" borderId="0" xfId="0" applyFont="1" applyFill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colors>
    <mruColors>
      <color rgb="FFFF6161"/>
      <color rgb="FFBD92DE"/>
      <color rgb="FFAC75D5"/>
      <color rgb="FF85C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3200" b="1"/>
              <a:t>Якість навчання за </a:t>
            </a:r>
            <a:r>
              <a:rPr lang="en-US" sz="3200" b="1"/>
              <a:t>II</a:t>
            </a:r>
            <a:r>
              <a:rPr lang="uk-UA" sz="3200" b="1"/>
              <a:t> семестр 2023-2024 н.р. у порівнянні</a:t>
            </a:r>
            <a:r>
              <a:rPr lang="uk-UA" sz="3200" b="1" baseline="0"/>
              <a:t> навчальних дисциплін</a:t>
            </a:r>
            <a:endParaRPr lang="uk-UA" sz="3200" b="1"/>
          </a:p>
        </c:rich>
      </c:tx>
      <c:layout>
        <c:manualLayout>
          <c:xMode val="edge"/>
          <c:yMode val="edge"/>
          <c:x val="0.11498312558715396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підсумок_2с!$H$2</c:f>
              <c:strCache>
                <c:ptCount val="1"/>
                <c:pt idx="0">
                  <c:v>якість навчання, %, В+Д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підсумок_2с!$A$3,підсумок_2с!$A$11,підсумок_2с!$A$25,підсумок_2с!$A$33,підсумок_2с!$A$39,підсумок_2с!$A$51,підсумок_2с!$A$54,підсумок_2с!$A$60,підсумок_2с!$A$73,підсумок_2с!$A$81,підсумок_2с!$A$87,підсумок_2с!$A$94,підсумок_2с!$A$100,підсумок_2с!$A$107,підсумок_2с!$A$115,підсумок_2с!$A$124,підсумок_2с!$A$135)</c:f>
              <c:strCache>
                <c:ptCount val="17"/>
                <c:pt idx="1">
                  <c:v>українська мова</c:v>
                </c:pt>
                <c:pt idx="2">
                  <c:v>література (українська, зарубіжна)</c:v>
                </c:pt>
                <c:pt idx="3">
                  <c:v>англійська мова </c:v>
                </c:pt>
                <c:pt idx="4">
                  <c:v>польська мова</c:v>
                </c:pt>
                <c:pt idx="5">
                  <c:v>математичні дисципліни</c:v>
                </c:pt>
                <c:pt idx="6">
                  <c:v>пізнаємо природу</c:v>
                </c:pt>
                <c:pt idx="7">
                  <c:v>здоров'язберігаючі дисципліни</c:v>
                </c:pt>
                <c:pt idx="8">
                  <c:v>історична галузь</c:v>
                </c:pt>
                <c:pt idx="9">
                  <c:v>інформатика</c:v>
                </c:pt>
                <c:pt idx="10">
                  <c:v>хімія</c:v>
                </c:pt>
                <c:pt idx="11">
                  <c:v>фізика і астрономія</c:v>
                </c:pt>
                <c:pt idx="12">
                  <c:v>біологія</c:v>
                </c:pt>
                <c:pt idx="13">
                  <c:v>географія</c:v>
                </c:pt>
                <c:pt idx="14">
                  <c:v>фізична культура</c:v>
                </c:pt>
                <c:pt idx="15">
                  <c:v>мистецькі дисципліни</c:v>
                </c:pt>
                <c:pt idx="16">
                  <c:v>трудове навчання та технології</c:v>
                </c:pt>
              </c:strCache>
            </c:strRef>
          </c:cat>
          <c:val>
            <c:numRef>
              <c:f>(підсумок_2с!$H$3,підсумок_2с!$H$11,підсумок_2с!$H$25,підсумок_2с!$H$33,підсумок_2с!$H$39,підсумок_2с!$H$51,підсумок_2с!$H$54,підсумок_2с!$H$60,підсумок_2с!$H$73,підсумок_2с!$H$81,підсумок_2с!$H$87,підсумок_2с!$H$94,підсумок_2с!$H$100,підсумок_2с!$H$107,підсумок_2с!$H$115,підсумок_2с!$H$124,підсумок_2с!$H$135)</c:f>
              <c:numCache>
                <c:formatCode>0</c:formatCode>
                <c:ptCount val="17"/>
                <c:pt idx="1">
                  <c:v>75.373134328358205</c:v>
                </c:pt>
                <c:pt idx="2">
                  <c:v>83.468834688346888</c:v>
                </c:pt>
                <c:pt idx="3">
                  <c:v>73.134328358208961</c:v>
                </c:pt>
                <c:pt idx="4">
                  <c:v>88.405797101449281</c:v>
                </c:pt>
                <c:pt idx="5">
                  <c:v>46.777777777777779</c:v>
                </c:pt>
                <c:pt idx="6">
                  <c:v>148.46743295019155</c:v>
                </c:pt>
                <c:pt idx="7">
                  <c:v>95.108695652173907</c:v>
                </c:pt>
                <c:pt idx="8">
                  <c:v>81.471861471861473</c:v>
                </c:pt>
                <c:pt idx="9">
                  <c:v>85.820895522388057</c:v>
                </c:pt>
                <c:pt idx="10">
                  <c:v>61.327231121281464</c:v>
                </c:pt>
                <c:pt idx="11">
                  <c:v>52.976190476190474</c:v>
                </c:pt>
                <c:pt idx="12">
                  <c:v>63.615560640732262</c:v>
                </c:pt>
                <c:pt idx="13">
                  <c:v>92.766726943942132</c:v>
                </c:pt>
                <c:pt idx="14">
                  <c:v>33.582089552238806</c:v>
                </c:pt>
                <c:pt idx="15">
                  <c:v>59.725400457665906</c:v>
                </c:pt>
                <c:pt idx="16">
                  <c:v>30.298507462686569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D-4D0C-8A73-B96992AB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487519"/>
        <c:axId val="336668015"/>
      </c:barChart>
      <c:catAx>
        <c:axId val="70948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36668015"/>
        <c:crosses val="autoZero"/>
        <c:auto val="1"/>
        <c:lblAlgn val="ctr"/>
        <c:lblOffset val="100"/>
        <c:noMultiLvlLbl val="0"/>
      </c:catAx>
      <c:valAx>
        <c:axId val="336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0948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6-го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72-43B0-AE37-6D8D683CF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72-43B0-AE37-6D8D683CFC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72-43B0-AE37-6D8D683CFC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72-43B0-AE37-6D8D683CFC18}"/>
              </c:ext>
            </c:extLst>
          </c:dPt>
          <c:cat>
            <c:strRef>
              <c:f>'6 клас 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 _рік'!$E$90:$H$90</c:f>
              <c:numCache>
                <c:formatCode>General</c:formatCode>
                <c:ptCount val="4"/>
                <c:pt idx="0">
                  <c:v>4</c:v>
                </c:pt>
                <c:pt idx="1">
                  <c:v>262</c:v>
                </c:pt>
                <c:pt idx="2">
                  <c:v>567</c:v>
                </c:pt>
                <c:pt idx="3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72-43B0-AE37-6D8D683C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7-го класупо предметах за рівнями знань за 2023-2024 рік (</a:t>
            </a:r>
            <a:r>
              <a:rPr lang="en-US" sz="1800">
                <a:solidFill>
                  <a:schemeClr val="tx1"/>
                </a:solidFill>
              </a:rPr>
              <a:t>II</a:t>
            </a:r>
            <a:r>
              <a:rPr lang="uk-UA" sz="1800">
                <a:solidFill>
                  <a:schemeClr val="tx1"/>
                </a:solidFill>
              </a:rPr>
              <a:t> семестр) </a:t>
            </a:r>
          </a:p>
        </c:rich>
      </c:tx>
      <c:layout>
        <c:manualLayout>
          <c:xMode val="edge"/>
          <c:yMode val="edge"/>
          <c:x val="0.11000597792066877"/>
          <c:y val="4.5391024014353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клас_2с'!$B$7,'7 клас_2с'!$B$15,'7 клас_2с'!$B$20,'7 клас_2с'!$B$25,'7 клас_2с'!$B$30,'7 клас_2с'!$B$35,'7 клас_2с'!$B$40,'7 клас_2с'!$B$49,'7 клас_2с'!$B$78,'7 клас_2с'!$B$92,'7 клас_2с'!$B$101,'7 клас_2с'!$B$106,'7 клас_2с'!$B$111,'7 клас_2с'!$B$116)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клас_2с'!$E$7,'7 клас_2с'!$E$15,'7 клас_2с'!$E$20,'7 клас_2с'!$E$25,'7 клас_2с'!$E$30,'7 клас_2с'!$E$35,'7 клас_2с'!$E$40,'7 клас_2с'!$E$49,'7 клас_2с'!$E$78,'7 клас_2с'!$E$92,'7 клас_2с'!$E$101,'7 клас_2с'!$E$106,'7 клас_2с'!$E$111,'7 клас_2с'!$E$116)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D-4961-BA46-96E01C24F658}"/>
            </c:ext>
          </c:extLst>
        </c:ser>
        <c:ser>
          <c:idx val="1"/>
          <c:order val="1"/>
          <c:tx>
            <c:strRef>
              <c:f>'7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клас_2с'!$B$7,'7 клас_2с'!$B$15,'7 клас_2с'!$B$20,'7 клас_2с'!$B$25,'7 клас_2с'!$B$30,'7 клас_2с'!$B$35,'7 клас_2с'!$B$40,'7 клас_2с'!$B$49,'7 клас_2с'!$B$78,'7 клас_2с'!$B$92,'7 клас_2с'!$B$101,'7 клас_2с'!$B$106,'7 клас_2с'!$B$111,'7 клас_2с'!$B$116)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клас_2с'!$F$7,'7 клас_2с'!$F$15,'7 клас_2с'!$F$20,'7 клас_2с'!$F$25,'7 клас_2с'!$F$30,'7 клас_2с'!$F$35,'7 клас_2с'!$F$40,'7 клас_2с'!$F$49,'7 клас_2с'!$F$78,'7 клас_2с'!$F$92,'7 клас_2с'!$F$101,'7 клас_2с'!$F$106,'7 клас_2с'!$F$111,'7 клас_2с'!$F$116)</c:f>
              <c:numCache>
                <c:formatCode>General</c:formatCode>
                <c:ptCount val="14"/>
                <c:pt idx="0">
                  <c:v>47</c:v>
                </c:pt>
                <c:pt idx="1">
                  <c:v>28</c:v>
                </c:pt>
                <c:pt idx="2">
                  <c:v>36</c:v>
                </c:pt>
                <c:pt idx="4">
                  <c:v>5</c:v>
                </c:pt>
                <c:pt idx="6">
                  <c:v>9</c:v>
                </c:pt>
                <c:pt idx="7">
                  <c:v>19</c:v>
                </c:pt>
                <c:pt idx="8">
                  <c:v>17</c:v>
                </c:pt>
                <c:pt idx="9">
                  <c:v>19</c:v>
                </c:pt>
                <c:pt idx="10">
                  <c:v>15</c:v>
                </c:pt>
                <c:pt idx="11">
                  <c:v>58</c:v>
                </c:pt>
                <c:pt idx="12">
                  <c:v>0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D-4961-BA46-96E01C24F658}"/>
            </c:ext>
          </c:extLst>
        </c:ser>
        <c:ser>
          <c:idx val="2"/>
          <c:order val="2"/>
          <c:tx>
            <c:strRef>
              <c:f>'7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клас_2с'!$B$7,'7 клас_2с'!$B$15,'7 клас_2с'!$B$20,'7 клас_2с'!$B$25,'7 клас_2с'!$B$30,'7 клас_2с'!$B$35,'7 клас_2с'!$B$40,'7 клас_2с'!$B$49,'7 клас_2с'!$B$78,'7 клас_2с'!$B$92,'7 клас_2с'!$B$101,'7 клас_2с'!$B$106,'7 клас_2с'!$B$111,'7 клас_2с'!$B$116)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клас_2с'!$G$7,'7 клас_2с'!$G$15,'7 клас_2с'!$G$20,'7 клас_2с'!$G$25,'7 клас_2с'!$G$30,'7 клас_2с'!$G$35,'7 клас_2с'!$G$40,'7 клас_2с'!$G$49,'7 клас_2с'!$G$78,'7 клас_2с'!$G$92,'7 клас_2с'!$G$101,'7 клас_2с'!$G$106,'7 клас_2с'!$G$111,'7 клас_2с'!$G$116)</c:f>
              <c:numCache>
                <c:formatCode>General</c:formatCode>
                <c:ptCount val="14"/>
                <c:pt idx="0">
                  <c:v>27</c:v>
                </c:pt>
                <c:pt idx="1">
                  <c:v>37</c:v>
                </c:pt>
                <c:pt idx="2">
                  <c:v>42</c:v>
                </c:pt>
                <c:pt idx="4">
                  <c:v>50</c:v>
                </c:pt>
                <c:pt idx="6">
                  <c:v>55</c:v>
                </c:pt>
                <c:pt idx="7">
                  <c:v>45</c:v>
                </c:pt>
                <c:pt idx="8">
                  <c:v>42</c:v>
                </c:pt>
                <c:pt idx="9">
                  <c:v>53</c:v>
                </c:pt>
                <c:pt idx="10">
                  <c:v>49</c:v>
                </c:pt>
                <c:pt idx="11">
                  <c:v>22</c:v>
                </c:pt>
                <c:pt idx="12">
                  <c:v>0</c:v>
                </c:pt>
                <c:pt idx="1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D-4961-BA46-96E01C24F658}"/>
            </c:ext>
          </c:extLst>
        </c:ser>
        <c:ser>
          <c:idx val="3"/>
          <c:order val="3"/>
          <c:tx>
            <c:strRef>
              <c:f>'7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клас_2с'!$B$7,'7 клас_2с'!$B$15,'7 клас_2с'!$B$20,'7 клас_2с'!$B$25,'7 клас_2с'!$B$30,'7 клас_2с'!$B$35,'7 клас_2с'!$B$40,'7 клас_2с'!$B$49,'7 клас_2с'!$B$78,'7 клас_2с'!$B$92,'7 клас_2с'!$B$101,'7 клас_2с'!$B$106,'7 клас_2с'!$B$111,'7 клас_2с'!$B$116)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клас_2с'!$H$7,'7 клас_2с'!$H$15,'7 клас_2с'!$H$20,'7 клас_2с'!$H$25,'7 клас_2с'!$H$30,'7 клас_2с'!$H$35,'7 клас_2с'!$H$40,'7 клас_2с'!$H$49,'7 клас_2с'!$H$78,'7 клас_2с'!$H$92,'7 клас_2с'!$H$101,'7 клас_2с'!$H$106,'7 клас_2с'!$H$111,'7 клас_2с'!$H$116)</c:f>
              <c:numCache>
                <c:formatCode>General</c:formatCode>
                <c:ptCount val="14"/>
                <c:pt idx="0">
                  <c:v>15</c:v>
                </c:pt>
                <c:pt idx="1">
                  <c:v>24</c:v>
                </c:pt>
                <c:pt idx="2">
                  <c:v>10</c:v>
                </c:pt>
                <c:pt idx="4">
                  <c:v>34</c:v>
                </c:pt>
                <c:pt idx="6">
                  <c:v>25</c:v>
                </c:pt>
                <c:pt idx="7">
                  <c:v>24</c:v>
                </c:pt>
                <c:pt idx="8">
                  <c:v>30</c:v>
                </c:pt>
                <c:pt idx="9">
                  <c:v>17</c:v>
                </c:pt>
                <c:pt idx="10">
                  <c:v>25</c:v>
                </c:pt>
                <c:pt idx="11">
                  <c:v>8</c:v>
                </c:pt>
                <c:pt idx="12">
                  <c:v>0</c:v>
                </c:pt>
                <c:pt idx="1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D-4961-BA46-96E01C24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</a:t>
            </a:r>
            <a:r>
              <a:rPr lang="en-US" sz="2000" b="1">
                <a:solidFill>
                  <a:schemeClr val="tx1"/>
                </a:solidFill>
              </a:rPr>
              <a:t>7</a:t>
            </a:r>
            <a:r>
              <a:rPr lang="uk-UA" sz="2000" b="1">
                <a:solidFill>
                  <a:schemeClr val="tx1"/>
                </a:solidFill>
              </a:rPr>
              <a:t>-го класу за </a:t>
            </a:r>
            <a:r>
              <a:rPr lang="en-US" sz="2000" b="1">
                <a:solidFill>
                  <a:schemeClr val="tx1"/>
                </a:solidFill>
              </a:rPr>
              <a:t>II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'7 клас_2с'!$E$117:$H$117</c:f>
              <c:numCache>
                <c:formatCode>General</c:formatCode>
                <c:ptCount val="4"/>
                <c:pt idx="0">
                  <c:v>3</c:v>
                </c:pt>
                <c:pt idx="1">
                  <c:v>298</c:v>
                </c:pt>
                <c:pt idx="2">
                  <c:v>604</c:v>
                </c:pt>
                <c:pt idx="3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7E-4388-AF97-3FBC2DCFFD4C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7E-4388-AF97-3FBC2DCFF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07E-4388-AF97-3FBC2DCFF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7E-4388-AF97-3FBC2DCFF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07E-4388-AF97-3FBC2DCFFD4C}"/>
              </c:ext>
            </c:extLst>
          </c:dPt>
          <c:cat>
            <c:strRef>
              <c:f>'6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клас_2с'!$E$90:$H$90</c:f>
              <c:numCache>
                <c:formatCode>General</c:formatCode>
                <c:ptCount val="4"/>
                <c:pt idx="0">
                  <c:v>7</c:v>
                </c:pt>
                <c:pt idx="1">
                  <c:v>217</c:v>
                </c:pt>
                <c:pt idx="2">
                  <c:v>571</c:v>
                </c:pt>
                <c:pt idx="3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7E-4388-AF97-3FBC2DCF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  <c:extLst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7-го класупо предметах за рівнями знань за </a:t>
            </a:r>
            <a:r>
              <a:rPr lang="uk-UA" sz="18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00597792066877"/>
          <c:y val="4.5391024014353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клас_рік'!$B$7,'7 клас_рік'!$B$15,'7 клас_рік'!$B$20,'7 клас_рік'!$B$25,'7 клас_рік'!$B$30,'7 клас_рік'!$B$35,'7 клас_рік'!$B$40,'7 клас_рік'!$B$49,'7 клас_рік'!$B$78,'7 клас_рік'!$B$92,'7 клас_рік'!$B$101,'7 клас_рік'!$B$106,'7 клас_рік'!$B$111,'7 клас_рік'!$B$116)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клас_рік'!$E$7,'7 клас_рік'!$E$15,'7 клас_рік'!$E$20,'7 клас_рік'!$E$25,'7 клас_рік'!$E$30,'7 клас_рік'!$E$35,'7 клас_рік'!$E$40,'7 клас_рік'!$E$49,'7 клас_рік'!$E$78,'7 клас_рік'!$E$92,'7 клас_рік'!$E$101,'7 клас_рік'!$E$106,'7 клас_рік'!$E$111,'7 клас_рік'!$E$116)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A-4F5F-A5E0-78FF68E80067}"/>
            </c:ext>
          </c:extLst>
        </c:ser>
        <c:ser>
          <c:idx val="1"/>
          <c:order val="1"/>
          <c:tx>
            <c:strRef>
              <c:f>'7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клас_рік'!$B$7,'7 клас_рік'!$B$15,'7 клас_рік'!$B$20,'7 клас_рік'!$B$25,'7 клас_рік'!$B$30,'7 клас_рік'!$B$35,'7 клас_рік'!$B$40,'7 клас_рік'!$B$49,'7 клас_рік'!$B$78,'7 клас_рік'!$B$92,'7 клас_рік'!$B$101,'7 клас_рік'!$B$106,'7 клас_рік'!$B$111,'7 клас_рік'!$B$116)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клас_рік'!$F$7,'7 клас_рік'!$F$15,'7 клас_рік'!$F$20,'7 клас_рік'!$F$25,'7 клас_рік'!$F$30,'7 клас_рік'!$F$35,'7 клас_рік'!$F$40,'7 клас_рік'!$F$49,'7 клас_рік'!$F$78,'7 клас_рік'!$F$92,'7 клас_рік'!$F$101,'7 клас_рік'!$F$106,'7 клас_рік'!$F$111,'7 клас_рік'!$F$116)</c:f>
              <c:numCache>
                <c:formatCode>General</c:formatCode>
                <c:ptCount val="14"/>
                <c:pt idx="0">
                  <c:v>47</c:v>
                </c:pt>
                <c:pt idx="1">
                  <c:v>28</c:v>
                </c:pt>
                <c:pt idx="2">
                  <c:v>36</c:v>
                </c:pt>
                <c:pt idx="4">
                  <c:v>5</c:v>
                </c:pt>
                <c:pt idx="6">
                  <c:v>9</c:v>
                </c:pt>
                <c:pt idx="7">
                  <c:v>19</c:v>
                </c:pt>
                <c:pt idx="8">
                  <c:v>17</c:v>
                </c:pt>
                <c:pt idx="9">
                  <c:v>19</c:v>
                </c:pt>
                <c:pt idx="10">
                  <c:v>15</c:v>
                </c:pt>
                <c:pt idx="11">
                  <c:v>58</c:v>
                </c:pt>
                <c:pt idx="12">
                  <c:v>0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A-4F5F-A5E0-78FF68E80067}"/>
            </c:ext>
          </c:extLst>
        </c:ser>
        <c:ser>
          <c:idx val="2"/>
          <c:order val="2"/>
          <c:tx>
            <c:strRef>
              <c:f>'7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клас_рік'!$B$7,'7 клас_рік'!$B$15,'7 клас_рік'!$B$20,'7 клас_рік'!$B$25,'7 клас_рік'!$B$30,'7 клас_рік'!$B$35,'7 клас_рік'!$B$40,'7 клас_рік'!$B$49,'7 клас_рік'!$B$78,'7 клас_рік'!$B$92,'7 клас_рік'!$B$101,'7 клас_рік'!$B$106,'7 клас_рік'!$B$111,'7 клас_рік'!$B$116)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клас_рік'!$G$7,'7 клас_рік'!$G$15,'7 клас_рік'!$G$20,'7 клас_рік'!$G$25,'7 клас_рік'!$G$30,'7 клас_рік'!$G$35,'7 клас_рік'!$G$40,'7 клас_рік'!$G$49,'7 клас_рік'!$G$78,'7 клас_рік'!$G$92,'7 клас_рік'!$G$101,'7 клас_рік'!$G$106,'7 клас_рік'!$G$111,'7 клас_рік'!$G$116)</c:f>
              <c:numCache>
                <c:formatCode>General</c:formatCode>
                <c:ptCount val="14"/>
                <c:pt idx="0">
                  <c:v>27</c:v>
                </c:pt>
                <c:pt idx="1">
                  <c:v>37</c:v>
                </c:pt>
                <c:pt idx="2">
                  <c:v>42</c:v>
                </c:pt>
                <c:pt idx="4">
                  <c:v>50</c:v>
                </c:pt>
                <c:pt idx="6">
                  <c:v>55</c:v>
                </c:pt>
                <c:pt idx="7">
                  <c:v>45</c:v>
                </c:pt>
                <c:pt idx="8">
                  <c:v>42</c:v>
                </c:pt>
                <c:pt idx="9">
                  <c:v>53</c:v>
                </c:pt>
                <c:pt idx="10">
                  <c:v>49</c:v>
                </c:pt>
                <c:pt idx="11">
                  <c:v>22</c:v>
                </c:pt>
                <c:pt idx="12">
                  <c:v>0</c:v>
                </c:pt>
                <c:pt idx="1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A-4F5F-A5E0-78FF68E80067}"/>
            </c:ext>
          </c:extLst>
        </c:ser>
        <c:ser>
          <c:idx val="3"/>
          <c:order val="3"/>
          <c:tx>
            <c:strRef>
              <c:f>'7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клас_рік'!$B$7,'7 клас_рік'!$B$15,'7 клас_рік'!$B$20,'7 клас_рік'!$B$25,'7 клас_рік'!$B$30,'7 клас_рік'!$B$35,'7 клас_рік'!$B$40,'7 клас_рік'!$B$49,'7 клас_рік'!$B$78,'7 клас_рік'!$B$92,'7 клас_рік'!$B$101,'7 клас_рік'!$B$106,'7 клас_рік'!$B$111,'7 клас_рік'!$B$116)</c:f>
              <c:strCache>
                <c:ptCount val="14"/>
                <c:pt idx="0">
                  <c:v>математика</c:v>
                </c:pt>
                <c:pt idx="1">
                  <c:v>англійська мова</c:v>
                </c:pt>
                <c:pt idx="2">
                  <c:v>біологія</c:v>
                </c:pt>
                <c:pt idx="4">
                  <c:v>географія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клас_рік'!$H$7,'7 клас_рік'!$H$15,'7 клас_рік'!$H$20,'7 клас_рік'!$H$25,'7 клас_рік'!$H$30,'7 клас_рік'!$H$35,'7 клас_рік'!$H$40,'7 клас_рік'!$H$49,'7 клас_рік'!$H$78,'7 клас_рік'!$H$92,'7 клас_рік'!$H$101,'7 клас_рік'!$H$106,'7 клас_рік'!$H$111,'7 клас_рік'!$H$116)</c:f>
              <c:numCache>
                <c:formatCode>General</c:formatCode>
                <c:ptCount val="14"/>
                <c:pt idx="0">
                  <c:v>15</c:v>
                </c:pt>
                <c:pt idx="1">
                  <c:v>24</c:v>
                </c:pt>
                <c:pt idx="2">
                  <c:v>10</c:v>
                </c:pt>
                <c:pt idx="4">
                  <c:v>34</c:v>
                </c:pt>
                <c:pt idx="6">
                  <c:v>25</c:v>
                </c:pt>
                <c:pt idx="7">
                  <c:v>24</c:v>
                </c:pt>
                <c:pt idx="8">
                  <c:v>30</c:v>
                </c:pt>
                <c:pt idx="9">
                  <c:v>17</c:v>
                </c:pt>
                <c:pt idx="10">
                  <c:v>25</c:v>
                </c:pt>
                <c:pt idx="11">
                  <c:v>8</c:v>
                </c:pt>
                <c:pt idx="12">
                  <c:v>89</c:v>
                </c:pt>
                <c:pt idx="1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4A-4F5F-A5E0-78FF68E80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</a:t>
            </a:r>
            <a:r>
              <a:rPr lang="en-US" sz="2000" b="1">
                <a:solidFill>
                  <a:schemeClr val="tx1"/>
                </a:solidFill>
              </a:rPr>
              <a:t>7</a:t>
            </a:r>
            <a:r>
              <a:rPr lang="uk-UA" sz="2000" b="1">
                <a:solidFill>
                  <a:schemeClr val="tx1"/>
                </a:solidFill>
              </a:rPr>
              <a:t>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'7 клас_рік'!$E$117:$H$117</c:f>
              <c:numCache>
                <c:formatCode>General</c:formatCode>
                <c:ptCount val="4"/>
                <c:pt idx="0">
                  <c:v>3</c:v>
                </c:pt>
                <c:pt idx="1">
                  <c:v>298</c:v>
                </c:pt>
                <c:pt idx="2">
                  <c:v>604</c:v>
                </c:pt>
                <c:pt idx="3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53A-BC78-D987328CE5F7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A3-453A-BC78-D987328CE5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A3-453A-BC78-D987328CE5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AA3-453A-BC78-D987328CE5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A3-453A-BC78-D987328CE5F7}"/>
              </c:ext>
            </c:extLst>
          </c:dPt>
          <c:cat>
            <c:strRef>
              <c:f>'6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клас_2с'!$E$90:$H$90</c:f>
              <c:numCache>
                <c:formatCode>General</c:formatCode>
                <c:ptCount val="4"/>
                <c:pt idx="0">
                  <c:v>7</c:v>
                </c:pt>
                <c:pt idx="1">
                  <c:v>217</c:v>
                </c:pt>
                <c:pt idx="2">
                  <c:v>571</c:v>
                </c:pt>
                <c:pt idx="3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A3-453A-BC78-D987328C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  <c:extLst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8-го класупо предметах за рівнями знань за 2023-2024 рік (</a:t>
            </a:r>
            <a:r>
              <a:rPr lang="en-US" sz="1800">
                <a:solidFill>
                  <a:schemeClr val="tx1"/>
                </a:solidFill>
              </a:rPr>
              <a:t>II</a:t>
            </a:r>
            <a:r>
              <a:rPr lang="en-US" sz="1800" baseline="0">
                <a:solidFill>
                  <a:schemeClr val="tx1"/>
                </a:solidFill>
              </a:rPr>
              <a:t> </a:t>
            </a:r>
            <a:r>
              <a:rPr lang="uk-UA" sz="1800">
                <a:solidFill>
                  <a:schemeClr val="tx1"/>
                </a:solidFill>
              </a:rPr>
              <a:t>семестр)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клас_2с'!$B$7,'8 клас_2с'!$B$16,'8 клас_2с'!$B$21,'8 клас_2с'!$B$26,'8 клас_2с'!$B$31,'8 клас_2с'!$B$36,'8 клас_2с'!$B$41,'8 клас_2с'!$B$50,'8 клас_2с'!$B$55,'8 клас_2с'!$B$60,'8 клас_2с'!$B$65,'8 клас_2с'!$B$74,'8 клас_2с'!$B$88,'8 клас_2с'!$B$97,'8 клас_2с'!$B$102,'8 клас_2с'!$B$107,'8 клас_2с'!$B$112)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клас_2с'!$E$7,'8 клас_2с'!$E$16,'8 клас_2с'!$E$21,'8 клас_2с'!$E$26,'8 клас_2с'!$E$31,'8 клас_2с'!$E$36,'8 клас_2с'!$E$41,'8 клас_2с'!$E$50,'8 клас_2с'!$E$55,'8 клас_2с'!$E$60,'8 клас_2с'!$E$65,'8 клас_2с'!$E$74,'8 клас_2с'!$E$88,'8 клас_2с'!$E$97,'8 клас_2с'!$E$102,'8 клас_2с'!$E$107,'8 клас_2с'!$E$112)</c:f>
              <c:numCache>
                <c:formatCode>General</c:formatCode>
                <c:ptCount val="1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D-4DCD-B030-619138B6A6D1}"/>
            </c:ext>
          </c:extLst>
        </c:ser>
        <c:ser>
          <c:idx val="1"/>
          <c:order val="1"/>
          <c:tx>
            <c:strRef>
              <c:f>'8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клас_2с'!$B$7,'8 клас_2с'!$B$16,'8 клас_2с'!$B$21,'8 клас_2с'!$B$26,'8 клас_2с'!$B$31,'8 клас_2с'!$B$36,'8 клас_2с'!$B$41,'8 клас_2с'!$B$50,'8 клас_2с'!$B$55,'8 клас_2с'!$B$60,'8 клас_2с'!$B$65,'8 клас_2с'!$B$74,'8 клас_2с'!$B$88,'8 клас_2с'!$B$97,'8 клас_2с'!$B$102,'8 клас_2с'!$B$107,'8 клас_2с'!$B$112)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клас_2с'!$F$7,'8 клас_2с'!$F$16,'8 клас_2с'!$F$21,'8 клас_2с'!$F$26,'8 клас_2с'!$F$31,'8 клас_2с'!$F$36,'8 клас_2с'!$F$41,'8 клас_2с'!$F$50,'8 клас_2с'!$F$55,'8 клас_2с'!$F$60,'8 клас_2с'!$F$65,'8 клас_2с'!$F$74,'8 клас_2с'!$F$88,'8 клас_2с'!$F$97,'8 клас_2с'!$F$102,'8 клас_2с'!$F$107,'8 клас_2с'!$F$112)</c:f>
              <c:numCache>
                <c:formatCode>General</c:formatCode>
                <c:ptCount val="17"/>
                <c:pt idx="0">
                  <c:v>62</c:v>
                </c:pt>
                <c:pt idx="1">
                  <c:v>36</c:v>
                </c:pt>
                <c:pt idx="2">
                  <c:v>64</c:v>
                </c:pt>
                <c:pt idx="3">
                  <c:v>7</c:v>
                </c:pt>
                <c:pt idx="4">
                  <c:v>9</c:v>
                </c:pt>
                <c:pt idx="5">
                  <c:v>63</c:v>
                </c:pt>
                <c:pt idx="6">
                  <c:v>21</c:v>
                </c:pt>
                <c:pt idx="7">
                  <c:v>24</c:v>
                </c:pt>
                <c:pt idx="8">
                  <c:v>16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13</c:v>
                </c:pt>
                <c:pt idx="13">
                  <c:v>38</c:v>
                </c:pt>
                <c:pt idx="14">
                  <c:v>60</c:v>
                </c:pt>
                <c:pt idx="15">
                  <c:v>0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FD-4DCD-B030-619138B6A6D1}"/>
            </c:ext>
          </c:extLst>
        </c:ser>
        <c:ser>
          <c:idx val="2"/>
          <c:order val="2"/>
          <c:tx>
            <c:strRef>
              <c:f>'8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клас_2с'!$B$7,'8 клас_2с'!$B$16,'8 клас_2с'!$B$21,'8 клас_2с'!$B$26,'8 клас_2с'!$B$31,'8 клас_2с'!$B$36,'8 клас_2с'!$B$41,'8 клас_2с'!$B$50,'8 клас_2с'!$B$55,'8 клас_2с'!$B$60,'8 клас_2с'!$B$65,'8 клас_2с'!$B$74,'8 клас_2с'!$B$88,'8 клас_2с'!$B$97,'8 клас_2с'!$B$102,'8 клас_2с'!$B$107,'8 клас_2с'!$B$112)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клас_2с'!$G$7,'8 клас_2с'!$G$16,'8 клас_2с'!$G$21,'8 клас_2с'!$G$26,'8 клас_2с'!$G$31,'8 клас_2с'!$G$36,'8 клас_2с'!$G$41,'8 клас_2с'!$G$50,'8 клас_2с'!$G$55,'8 клас_2с'!$G$60,'8 клас_2с'!$G$65,'8 клас_2с'!$G$74,'8 клас_2с'!$G$88,'8 клас_2с'!$G$97,'8 клас_2с'!$G$102,'8 клас_2с'!$G$107,'8 клас_2с'!$G$112)</c:f>
              <c:numCache>
                <c:formatCode>General</c:formatCode>
                <c:ptCount val="17"/>
                <c:pt idx="0">
                  <c:v>37</c:v>
                </c:pt>
                <c:pt idx="1">
                  <c:v>48</c:v>
                </c:pt>
                <c:pt idx="2">
                  <c:v>34</c:v>
                </c:pt>
                <c:pt idx="3">
                  <c:v>52</c:v>
                </c:pt>
                <c:pt idx="4">
                  <c:v>49</c:v>
                </c:pt>
                <c:pt idx="5">
                  <c:v>37</c:v>
                </c:pt>
                <c:pt idx="6">
                  <c:v>59</c:v>
                </c:pt>
                <c:pt idx="7">
                  <c:v>54</c:v>
                </c:pt>
                <c:pt idx="8">
                  <c:v>48</c:v>
                </c:pt>
                <c:pt idx="9">
                  <c:v>0</c:v>
                </c:pt>
                <c:pt idx="10">
                  <c:v>42</c:v>
                </c:pt>
                <c:pt idx="11">
                  <c:v>34</c:v>
                </c:pt>
                <c:pt idx="12">
                  <c:v>66</c:v>
                </c:pt>
                <c:pt idx="13">
                  <c:v>64</c:v>
                </c:pt>
                <c:pt idx="14">
                  <c:v>38</c:v>
                </c:pt>
                <c:pt idx="15">
                  <c:v>0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FD-4DCD-B030-619138B6A6D1}"/>
            </c:ext>
          </c:extLst>
        </c:ser>
        <c:ser>
          <c:idx val="3"/>
          <c:order val="3"/>
          <c:tx>
            <c:strRef>
              <c:f>'8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клас_2с'!$B$7,'8 клас_2с'!$B$16,'8 клас_2с'!$B$21,'8 клас_2с'!$B$26,'8 клас_2с'!$B$31,'8 клас_2с'!$B$36,'8 клас_2с'!$B$41,'8 клас_2с'!$B$50,'8 клас_2с'!$B$55,'8 клас_2с'!$B$60,'8 клас_2с'!$B$65,'8 клас_2с'!$B$74,'8 клас_2с'!$B$88,'8 клас_2с'!$B$97,'8 клас_2с'!$B$102,'8 клас_2с'!$B$107,'8 клас_2с'!$B$112)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клас_2с'!$H$7,'8 клас_2с'!$H$16,'8 клас_2с'!$H$21,'8 клас_2с'!$H$26,'8 клас_2с'!$H$31,'8 клас_2с'!$H$36,'8 клас_2с'!$H$41,'8 клас_2с'!$H$50,'8 клас_2с'!$H$55,'8 клас_2с'!$H$60,'8 клас_2с'!$H$65,'8 клас_2с'!$H$74,'8 клас_2с'!$H$88,'8 клас_2с'!$H$97,'8 клас_2с'!$H$102,'8 клас_2с'!$H$107,'8 клас_2с'!$H$112)</c:f>
              <c:numCache>
                <c:formatCode>General</c:formatCode>
                <c:ptCount val="17"/>
                <c:pt idx="0">
                  <c:v>13</c:v>
                </c:pt>
                <c:pt idx="1">
                  <c:v>30</c:v>
                </c:pt>
                <c:pt idx="2">
                  <c:v>14</c:v>
                </c:pt>
                <c:pt idx="3">
                  <c:v>55</c:v>
                </c:pt>
                <c:pt idx="4">
                  <c:v>57</c:v>
                </c:pt>
                <c:pt idx="5">
                  <c:v>13</c:v>
                </c:pt>
                <c:pt idx="6">
                  <c:v>33</c:v>
                </c:pt>
                <c:pt idx="7">
                  <c:v>37</c:v>
                </c:pt>
                <c:pt idx="8">
                  <c:v>51</c:v>
                </c:pt>
                <c:pt idx="9">
                  <c:v>115</c:v>
                </c:pt>
                <c:pt idx="10">
                  <c:v>63</c:v>
                </c:pt>
                <c:pt idx="11">
                  <c:v>80</c:v>
                </c:pt>
                <c:pt idx="12">
                  <c:v>35</c:v>
                </c:pt>
                <c:pt idx="13">
                  <c:v>13</c:v>
                </c:pt>
                <c:pt idx="14">
                  <c:v>11</c:v>
                </c:pt>
                <c:pt idx="15">
                  <c:v>0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FD-4DCD-B030-619138B6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8-го класу за </a:t>
            </a:r>
            <a:r>
              <a:rPr lang="en-US" sz="2000" b="1">
                <a:solidFill>
                  <a:schemeClr val="tx1"/>
                </a:solidFill>
              </a:rPr>
              <a:t>II</a:t>
            </a:r>
            <a:r>
              <a:rPr lang="en-US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6-4EC1-AE42-7375D5D0FF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6-4EC1-AE42-7375D5D0FF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6-4EC1-AE42-7375D5D0FF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6-4EC1-AE42-7375D5D0FF88}"/>
              </c:ext>
            </c:extLst>
          </c:dPt>
          <c:cat>
            <c:strRef>
              <c:f>'8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'8 клас_2с'!$E$114:$H$114</c:f>
              <c:numCache>
                <c:formatCode>General</c:formatCode>
                <c:ptCount val="4"/>
                <c:pt idx="0">
                  <c:v>32</c:v>
                </c:pt>
                <c:pt idx="1">
                  <c:v>460</c:v>
                </c:pt>
                <c:pt idx="2">
                  <c:v>645</c:v>
                </c:pt>
                <c:pt idx="3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6-4EC1-AE42-7375D5D0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8-го класупо предметах за рівнями знань за </a:t>
            </a:r>
            <a:r>
              <a:rPr lang="uk-UA" sz="18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клас_рік'!$B$7,'8 клас_рік'!$B$16,'8 клас_рік'!$B$21,'8 клас_рік'!$B$26,'8 клас_рік'!$B$31,'8 клас_рік'!$B$36,'8 клас_рік'!$B$41,'8 клас_рік'!$B$50,'8 клас_рік'!$B$55,'8 клас_рік'!$B$60,'8 клас_рік'!$B$65,'8 клас_рік'!$B$74,'8 клас_рік'!$B$88,'8 клас_рік'!$B$97,'8 клас_рік'!$B$102,'8 клас_рік'!$B$107,'8 клас_рік'!$B$112)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клас_рік'!$E$7,'8 клас_рік'!$E$16,'8 клас_рік'!$E$21,'8 клас_рік'!$E$26,'8 клас_рік'!$E$31,'8 клас_рік'!$E$36,'8 клас_рік'!$E$41,'8 клас_рік'!$E$50,'8 клас_рік'!$E$55,'8 клас_рік'!$E$60,'8 клас_рік'!$E$65,'8 клас_рік'!$E$74,'8 клас_рік'!$E$88,'8 клас_рік'!$E$97,'8 клас_рік'!$E$102,'8 клас_рік'!$E$107,'8 клас_рік'!$E$112)</c:f>
              <c:numCache>
                <c:formatCode>General</c:formatCode>
                <c:ptCount val="1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E79-828D-44B787A13F2D}"/>
            </c:ext>
          </c:extLst>
        </c:ser>
        <c:ser>
          <c:idx val="1"/>
          <c:order val="1"/>
          <c:tx>
            <c:strRef>
              <c:f>'8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клас_рік'!$B$7,'8 клас_рік'!$B$16,'8 клас_рік'!$B$21,'8 клас_рік'!$B$26,'8 клас_рік'!$B$31,'8 клас_рік'!$B$36,'8 клас_рік'!$B$41,'8 клас_рік'!$B$50,'8 клас_рік'!$B$55,'8 клас_рік'!$B$60,'8 клас_рік'!$B$65,'8 клас_рік'!$B$74,'8 клас_рік'!$B$88,'8 клас_рік'!$B$97,'8 клас_рік'!$B$102,'8 клас_рік'!$B$107,'8 клас_рік'!$B$112)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клас_рік'!$F$7,'8 клас_рік'!$F$16,'8 клас_рік'!$F$21,'8 клас_рік'!$F$26,'8 клас_рік'!$F$31,'8 клас_рік'!$F$36,'8 клас_рік'!$F$41,'8 клас_рік'!$F$50,'8 клас_рік'!$F$55,'8 клас_рік'!$F$60,'8 клас_рік'!$F$65,'8 клас_рік'!$F$74,'8 клас_рік'!$F$88,'8 клас_рік'!$F$97,'8 клас_рік'!$F$102,'8 клас_рік'!$F$107,'8 клас_рік'!$F$112)</c:f>
              <c:numCache>
                <c:formatCode>General</c:formatCode>
                <c:ptCount val="17"/>
                <c:pt idx="0">
                  <c:v>58</c:v>
                </c:pt>
                <c:pt idx="1">
                  <c:v>34</c:v>
                </c:pt>
                <c:pt idx="2">
                  <c:v>64</c:v>
                </c:pt>
                <c:pt idx="3">
                  <c:v>21</c:v>
                </c:pt>
                <c:pt idx="4">
                  <c:v>6</c:v>
                </c:pt>
                <c:pt idx="5">
                  <c:v>56</c:v>
                </c:pt>
                <c:pt idx="6">
                  <c:v>54</c:v>
                </c:pt>
                <c:pt idx="7">
                  <c:v>36</c:v>
                </c:pt>
                <c:pt idx="8">
                  <c:v>16</c:v>
                </c:pt>
                <c:pt idx="9">
                  <c:v>8</c:v>
                </c:pt>
                <c:pt idx="10">
                  <c:v>5</c:v>
                </c:pt>
                <c:pt idx="11">
                  <c:v>1</c:v>
                </c:pt>
                <c:pt idx="12">
                  <c:v>8</c:v>
                </c:pt>
                <c:pt idx="13">
                  <c:v>38</c:v>
                </c:pt>
                <c:pt idx="14">
                  <c:v>60</c:v>
                </c:pt>
                <c:pt idx="15">
                  <c:v>0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E79-828D-44B787A13F2D}"/>
            </c:ext>
          </c:extLst>
        </c:ser>
        <c:ser>
          <c:idx val="2"/>
          <c:order val="2"/>
          <c:tx>
            <c:strRef>
              <c:f>'8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клас_рік'!$B$7,'8 клас_рік'!$B$16,'8 клас_рік'!$B$21,'8 клас_рік'!$B$26,'8 клас_рік'!$B$31,'8 клас_рік'!$B$36,'8 клас_рік'!$B$41,'8 клас_рік'!$B$50,'8 клас_рік'!$B$55,'8 клас_рік'!$B$60,'8 клас_рік'!$B$65,'8 клас_рік'!$B$74,'8 клас_рік'!$B$88,'8 клас_рік'!$B$97,'8 клас_рік'!$B$102,'8 клас_рік'!$B$107,'8 клас_рік'!$B$112)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клас_рік'!$G$7,'8 клас_рік'!$G$16,'8 клас_рік'!$G$21,'8 клас_рік'!$G$26,'8 клас_рік'!$G$31,'8 клас_рік'!$G$36,'8 клас_рік'!$G$41,'8 клас_рік'!$G$50,'8 клас_рік'!$G$55,'8 клас_рік'!$G$60,'8 клас_рік'!$G$65,'8 клас_рік'!$G$74,'8 клас_рік'!$G$88,'8 клас_рік'!$G$97,'8 клас_рік'!$G$102,'8 клас_рік'!$G$107,'8 клас_рік'!$G$112)</c:f>
              <c:numCache>
                <c:formatCode>General</c:formatCode>
                <c:ptCount val="17"/>
                <c:pt idx="0">
                  <c:v>41</c:v>
                </c:pt>
                <c:pt idx="1">
                  <c:v>51</c:v>
                </c:pt>
                <c:pt idx="2">
                  <c:v>34</c:v>
                </c:pt>
                <c:pt idx="3">
                  <c:v>46</c:v>
                </c:pt>
                <c:pt idx="4">
                  <c:v>47</c:v>
                </c:pt>
                <c:pt idx="5">
                  <c:v>46</c:v>
                </c:pt>
                <c:pt idx="6">
                  <c:v>55</c:v>
                </c:pt>
                <c:pt idx="7">
                  <c:v>47</c:v>
                </c:pt>
                <c:pt idx="8">
                  <c:v>48</c:v>
                </c:pt>
                <c:pt idx="9">
                  <c:v>65</c:v>
                </c:pt>
                <c:pt idx="10">
                  <c:v>31</c:v>
                </c:pt>
                <c:pt idx="11">
                  <c:v>31</c:v>
                </c:pt>
                <c:pt idx="12">
                  <c:v>65</c:v>
                </c:pt>
                <c:pt idx="13">
                  <c:v>62</c:v>
                </c:pt>
                <c:pt idx="14">
                  <c:v>38</c:v>
                </c:pt>
                <c:pt idx="15">
                  <c:v>0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1-4E79-828D-44B787A13F2D}"/>
            </c:ext>
          </c:extLst>
        </c:ser>
        <c:ser>
          <c:idx val="3"/>
          <c:order val="3"/>
          <c:tx>
            <c:strRef>
              <c:f>'8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клас_рік'!$B$7,'8 клас_рік'!$B$16,'8 клас_рік'!$B$21,'8 клас_рік'!$B$26,'8 клас_рік'!$B$31,'8 клас_рік'!$B$36,'8 клас_рік'!$B$41,'8 клас_рік'!$B$50,'8 клас_рік'!$B$55,'8 клас_рік'!$B$60,'8 клас_рік'!$B$65,'8 клас_рік'!$B$74,'8 клас_рік'!$B$88,'8 клас_рік'!$B$97,'8 клас_рік'!$B$102,'8 клас_рік'!$B$107,'8 клас_рік'!$B$112)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клас_рік'!$H$7,'8 клас_рік'!$H$16,'8 клас_рік'!$H$21,'8 клас_рік'!$H$26,'8 клас_рік'!$H$31,'8 клас_рік'!$H$36,'8 клас_рік'!$H$41,'8 клас_рік'!$H$50,'8 клас_рік'!$H$55,'8 клас_рік'!$H$60,'8 клас_рік'!$H$65,'8 клас_рік'!$H$74,'8 клас_рік'!$H$88,'8 клас_рік'!$H$97,'8 клас_рік'!$H$102,'8 клас_рік'!$H$107,'8 клас_рік'!$H$112)</c:f>
              <c:numCache>
                <c:formatCode>General</c:formatCode>
                <c:ptCount val="17"/>
                <c:pt idx="0">
                  <c:v>13</c:v>
                </c:pt>
                <c:pt idx="1">
                  <c:v>30</c:v>
                </c:pt>
                <c:pt idx="2">
                  <c:v>14</c:v>
                </c:pt>
                <c:pt idx="3">
                  <c:v>48</c:v>
                </c:pt>
                <c:pt idx="4">
                  <c:v>62</c:v>
                </c:pt>
                <c:pt idx="5">
                  <c:v>11</c:v>
                </c:pt>
                <c:pt idx="6">
                  <c:v>41</c:v>
                </c:pt>
                <c:pt idx="7">
                  <c:v>31</c:v>
                </c:pt>
                <c:pt idx="8">
                  <c:v>51</c:v>
                </c:pt>
                <c:pt idx="9">
                  <c:v>42</c:v>
                </c:pt>
                <c:pt idx="10">
                  <c:v>79</c:v>
                </c:pt>
                <c:pt idx="11">
                  <c:v>83</c:v>
                </c:pt>
                <c:pt idx="12">
                  <c:v>42</c:v>
                </c:pt>
                <c:pt idx="13">
                  <c:v>15</c:v>
                </c:pt>
                <c:pt idx="14">
                  <c:v>11</c:v>
                </c:pt>
                <c:pt idx="15">
                  <c:v>0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E79-828D-44B787A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8-го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3-431A-B2F4-4D158B31B1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13-431A-B2F4-4D158B31B1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13-431A-B2F4-4D158B31B1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13-431A-B2F4-4D158B31B1B2}"/>
              </c:ext>
            </c:extLst>
          </c:dPt>
          <c:cat>
            <c:strRef>
              <c:f>'8 клас_рік'!$E$2:$H$2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'8 клас_рік'!$E$114:$H$114</c:f>
              <c:numCache>
                <c:formatCode>General</c:formatCode>
                <c:ptCount val="4"/>
                <c:pt idx="0">
                  <c:v>26</c:v>
                </c:pt>
                <c:pt idx="1">
                  <c:v>491</c:v>
                </c:pt>
                <c:pt idx="2">
                  <c:v>696</c:v>
                </c:pt>
                <c:pt idx="3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13-431A-B2F4-4D158B31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9-го класупо предметах за рівнями знань за 2023-2024 рік (</a:t>
            </a:r>
            <a:r>
              <a:rPr lang="en-US" sz="1800">
                <a:solidFill>
                  <a:schemeClr val="tx1"/>
                </a:solidFill>
              </a:rPr>
              <a:t>II</a:t>
            </a:r>
            <a:r>
              <a:rPr lang="en-US" sz="1800" baseline="0">
                <a:solidFill>
                  <a:schemeClr val="tx1"/>
                </a:solidFill>
              </a:rPr>
              <a:t> </a:t>
            </a:r>
            <a:r>
              <a:rPr lang="uk-UA" sz="1800">
                <a:solidFill>
                  <a:schemeClr val="tx1"/>
                </a:solidFill>
              </a:rPr>
              <a:t>семестр)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клас_2с'!$B$7,'9 клас_2с'!$B$16,'9 клас_2с'!$B$21,'9 клас_2с'!$B$26,'9 клас_2с'!$B$31,'9 клас_2с'!$B$36,'9 клас_2с'!$B$41,'9 клас_2с'!$B$55,'9 клас_2с'!$B$78,'9 клас_2с'!$B$91,'9 клас_2с'!$B$99,'9 клас_2с'!$B$104,'9 клас_2с'!$B$115)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клас_2с'!$E$7,'9 клас_2с'!$E$16,'9 клас_2с'!$E$21,'9 клас_2с'!$E$26,'9 клас_2с'!$E$31,'9 клас_2с'!$E$36,'9 клас_2с'!$E$41,'9 клас_2с'!$E$55,'9 клас_2с'!$E$78,'9 клас_2с'!$E$91,'9 клас_2с'!$E$99,'9 клас_2с'!$E$104,'9 клас_2с'!$E$115)</c:f>
              <c:numCache>
                <c:formatCode>General</c:formatCode>
                <c:ptCount val="13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5-45C8-84B8-EA582BE0692A}"/>
            </c:ext>
          </c:extLst>
        </c:ser>
        <c:ser>
          <c:idx val="1"/>
          <c:order val="1"/>
          <c:tx>
            <c:strRef>
              <c:f>'9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клас_2с'!$B$7,'9 клас_2с'!$B$16,'9 клас_2с'!$B$21,'9 клас_2с'!$B$26,'9 клас_2с'!$B$31,'9 клас_2с'!$B$36,'9 клас_2с'!$B$41,'9 клас_2с'!$B$55,'9 клас_2с'!$B$78,'9 клас_2с'!$B$91,'9 клас_2с'!$B$99,'9 клас_2с'!$B$104,'9 клас_2с'!$B$115)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клас_2с'!$F$7,'9 клас_2с'!$F$16,'9 клас_2с'!$F$21,'9 клас_2с'!$F$26,'9 клас_2с'!$F$31,'9 клас_2с'!$F$36,'9 клас_2с'!$F$41,'9 клас_2с'!$F$55,'9 клас_2с'!$F$78,'9 клас_2с'!$F$91,'9 клас_2с'!$F$99,'9 клас_2с'!$F$104,'9 клас_2с'!$F$115)</c:f>
              <c:numCache>
                <c:formatCode>General</c:formatCode>
                <c:ptCount val="13"/>
                <c:pt idx="0">
                  <c:v>65</c:v>
                </c:pt>
                <c:pt idx="1">
                  <c:v>27</c:v>
                </c:pt>
                <c:pt idx="2">
                  <c:v>28</c:v>
                </c:pt>
                <c:pt idx="3">
                  <c:v>18</c:v>
                </c:pt>
                <c:pt idx="4">
                  <c:v>12</c:v>
                </c:pt>
                <c:pt idx="5">
                  <c:v>65</c:v>
                </c:pt>
                <c:pt idx="6">
                  <c:v>17</c:v>
                </c:pt>
                <c:pt idx="7">
                  <c:v>17</c:v>
                </c:pt>
                <c:pt idx="8">
                  <c:v>9</c:v>
                </c:pt>
                <c:pt idx="9">
                  <c:v>35</c:v>
                </c:pt>
                <c:pt idx="10">
                  <c:v>33</c:v>
                </c:pt>
                <c:pt idx="11">
                  <c:v>61</c:v>
                </c:pt>
                <c:pt idx="1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B-6D25-45C8-84B8-EA582BE0692A}"/>
            </c:ext>
          </c:extLst>
        </c:ser>
        <c:ser>
          <c:idx val="2"/>
          <c:order val="2"/>
          <c:tx>
            <c:strRef>
              <c:f>'9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клас_2с'!$B$7,'9 клас_2с'!$B$16,'9 клас_2с'!$B$21,'9 клас_2с'!$B$26,'9 клас_2с'!$B$31,'9 клас_2с'!$B$36,'9 клас_2с'!$B$41,'9 клас_2с'!$B$55,'9 клас_2с'!$B$78,'9 клас_2с'!$B$91,'9 клас_2с'!$B$99,'9 клас_2с'!$B$104,'9 клас_2с'!$B$115)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клас_2с'!$G$7,'9 клас_2с'!$G$16,'9 клас_2с'!$G$21,'9 клас_2с'!$G$26,'9 клас_2с'!$G$31,'9 клас_2с'!$G$36,'9 клас_2с'!$G$41,'9 клас_2с'!$G$55,'9 клас_2с'!$G$78,'9 клас_2с'!$G$91,'9 клас_2с'!$G$99,'9 клас_2с'!$G$104,'9 клас_2с'!$G$115)</c:f>
              <c:numCache>
                <c:formatCode>General</c:formatCode>
                <c:ptCount val="13"/>
                <c:pt idx="0">
                  <c:v>30</c:v>
                </c:pt>
                <c:pt idx="1">
                  <c:v>49</c:v>
                </c:pt>
                <c:pt idx="2">
                  <c:v>75</c:v>
                </c:pt>
                <c:pt idx="3">
                  <c:v>34</c:v>
                </c:pt>
                <c:pt idx="4">
                  <c:v>48</c:v>
                </c:pt>
                <c:pt idx="5">
                  <c:v>25</c:v>
                </c:pt>
                <c:pt idx="6">
                  <c:v>59</c:v>
                </c:pt>
                <c:pt idx="7">
                  <c:v>43</c:v>
                </c:pt>
                <c:pt idx="8">
                  <c:v>37</c:v>
                </c:pt>
                <c:pt idx="9">
                  <c:v>53</c:v>
                </c:pt>
                <c:pt idx="10">
                  <c:v>59</c:v>
                </c:pt>
                <c:pt idx="11">
                  <c:v>34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C-6D25-45C8-84B8-EA582BE0692A}"/>
            </c:ext>
          </c:extLst>
        </c:ser>
        <c:ser>
          <c:idx val="3"/>
          <c:order val="3"/>
          <c:tx>
            <c:strRef>
              <c:f>'9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клас_2с'!$B$7,'9 клас_2с'!$B$16,'9 клас_2с'!$B$21,'9 клас_2с'!$B$26,'9 клас_2с'!$B$31,'9 клас_2с'!$B$36,'9 клас_2с'!$B$41,'9 клас_2с'!$B$55,'9 клас_2с'!$B$78,'9 клас_2с'!$B$91,'9 клас_2с'!$B$99,'9 клас_2с'!$B$104,'9 клас_2с'!$B$115)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клас_2с'!$H$7,'9 клас_2с'!$H$16,'9 клас_2с'!$H$21,'9 клас_2с'!$H$26,'9 клас_2с'!$H$31,'9 клас_2с'!$H$36,'9 клас_2с'!$H$41,'9 клас_2с'!$H$55,'9 клас_2с'!$H$78,'9 клас_2с'!$H$91,'9 клас_2с'!$H$99,'9 клас_2с'!$H$104,'9 клас_2с'!$H$115)</c:f>
              <c:numCache>
                <c:formatCode>General</c:formatCode>
                <c:ptCount val="13"/>
                <c:pt idx="0">
                  <c:v>11</c:v>
                </c:pt>
                <c:pt idx="1">
                  <c:v>39</c:v>
                </c:pt>
                <c:pt idx="2">
                  <c:v>11</c:v>
                </c:pt>
                <c:pt idx="3">
                  <c:v>63</c:v>
                </c:pt>
                <c:pt idx="4">
                  <c:v>55</c:v>
                </c:pt>
                <c:pt idx="5">
                  <c:v>13</c:v>
                </c:pt>
                <c:pt idx="6">
                  <c:v>38</c:v>
                </c:pt>
                <c:pt idx="7">
                  <c:v>55</c:v>
                </c:pt>
                <c:pt idx="8">
                  <c:v>69</c:v>
                </c:pt>
                <c:pt idx="9">
                  <c:v>27</c:v>
                </c:pt>
                <c:pt idx="10">
                  <c:v>23</c:v>
                </c:pt>
                <c:pt idx="11">
                  <c:v>16</c:v>
                </c:pt>
                <c:pt idx="1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D-6D25-45C8-84B8-EA582BE0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3200" b="1"/>
              <a:t>Якість навчання за </a:t>
            </a:r>
            <a:r>
              <a:rPr lang="en-US" sz="3200" b="1"/>
              <a:t>II</a:t>
            </a:r>
            <a:r>
              <a:rPr lang="uk-UA" sz="3200" b="1"/>
              <a:t> семестр 2023-2024 н.р. у порівнянні</a:t>
            </a:r>
            <a:r>
              <a:rPr lang="uk-UA" sz="3200" b="1" baseline="0"/>
              <a:t> навчальних дисциплін</a:t>
            </a:r>
            <a:endParaRPr lang="uk-UA" sz="3200" b="1"/>
          </a:p>
        </c:rich>
      </c:tx>
      <c:layout>
        <c:manualLayout>
          <c:xMode val="edge"/>
          <c:yMode val="edge"/>
          <c:x val="0.11498312558715396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підсумок_рік!$H$2</c:f>
              <c:strCache>
                <c:ptCount val="1"/>
                <c:pt idx="0">
                  <c:v>якість навчання, %, В+Д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підсумок_рік!$A$3,підсумок_рік!$A$11,підсумок_рік!$A$25,підсумок_рік!$A$33,підсумок_рік!$A$39,підсумок_рік!$A$51,підсумок_рік!$A$54,підсумок_рік!$A$60,підсумок_рік!$A$73,підсумок_рік!$A$81,підсумок_рік!$A$87,підсумок_рік!$A$94,підсумок_рік!$A$100,підсумок_рік!$A$107,підсумок_рік!$A$115,підсумок_рік!$A$124,підсумок_рік!$A$135)</c:f>
              <c:strCache>
                <c:ptCount val="17"/>
                <c:pt idx="1">
                  <c:v>українська мова</c:v>
                </c:pt>
                <c:pt idx="2">
                  <c:v>література (українська, зарубіжна)</c:v>
                </c:pt>
                <c:pt idx="3">
                  <c:v>англійська мова </c:v>
                </c:pt>
                <c:pt idx="4">
                  <c:v>польська мова</c:v>
                </c:pt>
                <c:pt idx="5">
                  <c:v>математичні дисципліни</c:v>
                </c:pt>
                <c:pt idx="6">
                  <c:v>пізнаємо природу</c:v>
                </c:pt>
                <c:pt idx="7">
                  <c:v>здоров'язберігаючі дисципліни</c:v>
                </c:pt>
                <c:pt idx="8">
                  <c:v>історична галузь</c:v>
                </c:pt>
                <c:pt idx="9">
                  <c:v>інформатика</c:v>
                </c:pt>
                <c:pt idx="10">
                  <c:v>хімія</c:v>
                </c:pt>
                <c:pt idx="11">
                  <c:v>фізика і астрономія</c:v>
                </c:pt>
                <c:pt idx="12">
                  <c:v>біологія</c:v>
                </c:pt>
                <c:pt idx="13">
                  <c:v>географія</c:v>
                </c:pt>
                <c:pt idx="14">
                  <c:v>фізична культура</c:v>
                </c:pt>
                <c:pt idx="15">
                  <c:v>мистецькі дисципліни</c:v>
                </c:pt>
                <c:pt idx="16">
                  <c:v>трудове навчання та технології</c:v>
                </c:pt>
              </c:strCache>
            </c:strRef>
          </c:cat>
          <c:val>
            <c:numRef>
              <c:f>(підсумок_рік!$H$3,підсумок_рік!$H$11,підсумок_рік!$H$25,підсумок_рік!$H$33,підсумок_рік!$H$39,підсумок_рік!$H$51,підсумок_рік!$H$54,підсумок_рік!$H$60,підсумок_рік!$H$73,підсумок_рік!$H$81,підсумок_рік!$H$87,підсумок_рік!$H$94,підсумок_рік!$H$100,підсумок_рік!$H$107,підсумок_рік!$H$115,підсумок_рік!$H$124,підсумок_рік!$H$135)</c:f>
              <c:numCache>
                <c:formatCode>0</c:formatCode>
                <c:ptCount val="17"/>
                <c:pt idx="1">
                  <c:v>81.343283582089555</c:v>
                </c:pt>
                <c:pt idx="2">
                  <c:v>83.920505871725382</c:v>
                </c:pt>
                <c:pt idx="3">
                  <c:v>73.134328358208961</c:v>
                </c:pt>
                <c:pt idx="4">
                  <c:v>88.405797101449281</c:v>
                </c:pt>
                <c:pt idx="5">
                  <c:v>46.777777777777779</c:v>
                </c:pt>
                <c:pt idx="6">
                  <c:v>148.46743295019155</c:v>
                </c:pt>
                <c:pt idx="7">
                  <c:v>95.108695652173907</c:v>
                </c:pt>
                <c:pt idx="8">
                  <c:v>81.471861471861473</c:v>
                </c:pt>
                <c:pt idx="9">
                  <c:v>85.820895522388057</c:v>
                </c:pt>
                <c:pt idx="10">
                  <c:v>61.327231121281464</c:v>
                </c:pt>
                <c:pt idx="11">
                  <c:v>52.976190476190474</c:v>
                </c:pt>
                <c:pt idx="12">
                  <c:v>63.615560640732262</c:v>
                </c:pt>
                <c:pt idx="13">
                  <c:v>92.766726943942132</c:v>
                </c:pt>
                <c:pt idx="14">
                  <c:v>33.582089552238806</c:v>
                </c:pt>
                <c:pt idx="15">
                  <c:v>59.725400457665906</c:v>
                </c:pt>
                <c:pt idx="16">
                  <c:v>30.597014925373134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4-4A99-8E11-456B89A8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487519"/>
        <c:axId val="336668015"/>
      </c:barChart>
      <c:catAx>
        <c:axId val="70948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36668015"/>
        <c:crosses val="autoZero"/>
        <c:auto val="1"/>
        <c:lblAlgn val="ctr"/>
        <c:lblOffset val="100"/>
        <c:noMultiLvlLbl val="0"/>
      </c:catAx>
      <c:valAx>
        <c:axId val="336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0948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9-го класу за </a:t>
            </a:r>
            <a:r>
              <a:rPr lang="en-US" sz="2000" b="1">
                <a:solidFill>
                  <a:schemeClr val="tx1"/>
                </a:solidFill>
              </a:rPr>
              <a:t>I</a:t>
            </a:r>
            <a:r>
              <a:rPr lang="uk-UA" sz="2000" b="1">
                <a:solidFill>
                  <a:schemeClr val="tx1"/>
                </a:solidFill>
              </a:rPr>
              <a:t>І</a:t>
            </a:r>
            <a:r>
              <a:rPr lang="en-US" sz="2000" b="1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20-4C23-B54B-6ECFA8E22F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20-4C23-B54B-6ECFA8E22F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20-4C23-B54B-6ECFA8E22F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20-4C23-B54B-6ECFA8E22F58}"/>
              </c:ext>
            </c:extLst>
          </c:dPt>
          <c:cat>
            <c:strRef>
              <c:f>'9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'9 клас_2с'!$E$116:$H$116</c:f>
              <c:numCache>
                <c:formatCode>General</c:formatCode>
                <c:ptCount val="4"/>
                <c:pt idx="0">
                  <c:v>32</c:v>
                </c:pt>
                <c:pt idx="1">
                  <c:v>499</c:v>
                </c:pt>
                <c:pt idx="2">
                  <c:v>809</c:v>
                </c:pt>
                <c:pt idx="3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77-4ACD-A623-1679861A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>
                <a:solidFill>
                  <a:schemeClr val="tx1"/>
                </a:solidFill>
              </a:rPr>
              <a:t>Порівняння успішності учнів 9-го класупо предметах за рівнями знань за 2023-2024 рік (</a:t>
            </a:r>
            <a:r>
              <a:rPr lang="en-US" sz="1400">
                <a:solidFill>
                  <a:schemeClr val="tx1"/>
                </a:solidFill>
              </a:rPr>
              <a:t>II</a:t>
            </a:r>
            <a:r>
              <a:rPr lang="en-US" sz="1400" baseline="0">
                <a:solidFill>
                  <a:schemeClr val="tx1"/>
                </a:solidFill>
              </a:rPr>
              <a:t> </a:t>
            </a:r>
            <a:r>
              <a:rPr lang="uk-UA" sz="1400">
                <a:solidFill>
                  <a:schemeClr val="tx1"/>
                </a:solidFill>
              </a:rPr>
              <a:t>семестр) </a:t>
            </a:r>
          </a:p>
        </c:rich>
      </c:tx>
      <c:layout>
        <c:manualLayout>
          <c:xMode val="edge"/>
          <c:yMode val="edge"/>
          <c:x val="0.11234685340670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клас_2с'!$B$50,'9 клас_2с'!$B$60,'9 клас_2с'!$B$65,'9 клас_2с'!$B$70,'9 клас_2с'!$B$86,'9 клас_2с'!$B$109)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клас_2с'!$E$50,'9 клас_2с'!$E$60,'9 клас_2с'!$E$65,'9 клас_2с'!$E$70,'9 клас_2с'!$E$86,'9 клас_2с'!$E$109)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AEB-413E-8DEB-EBDA17961856}"/>
            </c:ext>
          </c:extLst>
        </c:ser>
        <c:ser>
          <c:idx val="1"/>
          <c:order val="1"/>
          <c:tx>
            <c:strRef>
              <c:f>'9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клас_2с'!$B$50,'9 клас_2с'!$B$60,'9 клас_2с'!$B$65,'9 клас_2с'!$B$70,'9 клас_2с'!$B$86,'9 клас_2с'!$B$109)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клас_2с'!$F$50,'9 клас_2с'!$F$60,'9 клас_2с'!$F$65,'9 клас_2с'!$F$70,'9 клас_2с'!$F$86,'9 клас_2с'!$F$109)</c:f>
              <c:numCache>
                <c:formatCode>General</c:formatCode>
                <c:ptCount val="6"/>
                <c:pt idx="0">
                  <c:v>15</c:v>
                </c:pt>
                <c:pt idx="1">
                  <c:v>0</c:v>
                </c:pt>
                <c:pt idx="2">
                  <c:v>11</c:v>
                </c:pt>
                <c:pt idx="3">
                  <c:v>10</c:v>
                </c:pt>
                <c:pt idx="4">
                  <c:v>18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AEB-413E-8DEB-EBDA17961856}"/>
            </c:ext>
          </c:extLst>
        </c:ser>
        <c:ser>
          <c:idx val="9"/>
          <c:order val="2"/>
          <c:tx>
            <c:strRef>
              <c:f>'9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клас_2с'!$B$50,'9 клас_2с'!$B$60,'9 клас_2с'!$B$65,'9 клас_2с'!$B$70,'9 клас_2с'!$B$86,'9 клас_2с'!$B$109)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клас_2с'!$G$50,'9 клас_2с'!$G$60,'9 клас_2с'!$G$65,'9 клас_2с'!$G$70,'9 клас_2с'!$G$86,'9 клас_2с'!$G$109)</c:f>
              <c:numCache>
                <c:formatCode>General</c:formatCode>
                <c:ptCount val="6"/>
                <c:pt idx="0">
                  <c:v>59</c:v>
                </c:pt>
                <c:pt idx="1">
                  <c:v>27</c:v>
                </c:pt>
                <c:pt idx="2">
                  <c:v>44</c:v>
                </c:pt>
                <c:pt idx="3">
                  <c:v>34</c:v>
                </c:pt>
                <c:pt idx="4">
                  <c:v>32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EB-413E-8DEB-EBDA17961856}"/>
            </c:ext>
          </c:extLst>
        </c:ser>
        <c:ser>
          <c:idx val="10"/>
          <c:order val="3"/>
          <c:tx>
            <c:strRef>
              <c:f>'9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клас_2с'!$B$50,'9 клас_2с'!$B$60,'9 клас_2с'!$B$65,'9 клас_2с'!$B$70,'9 клас_2с'!$B$86,'9 клас_2с'!$B$109)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клас_2с'!$H$50,'9 клас_2с'!$H$60,'9 клас_2с'!$H$65,'9 клас_2с'!$H$70,'9 клас_2с'!$H$86,'9 клас_2с'!$H$109)</c:f>
              <c:numCache>
                <c:formatCode>General</c:formatCode>
                <c:ptCount val="6"/>
                <c:pt idx="0">
                  <c:v>41</c:v>
                </c:pt>
                <c:pt idx="1">
                  <c:v>88</c:v>
                </c:pt>
                <c:pt idx="2">
                  <c:v>60</c:v>
                </c:pt>
                <c:pt idx="3">
                  <c:v>71</c:v>
                </c:pt>
                <c:pt idx="4">
                  <c:v>65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EB-413E-8DEB-EBDA17961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70293182856593"/>
          <c:y val="0.91820491499460877"/>
          <c:w val="0.7505941363428682"/>
          <c:h val="8.179508500539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9-го класупо предметах за рівнями знань за </a:t>
            </a:r>
            <a:r>
              <a:rPr lang="uk-UA" sz="18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клас_рік'!$B$7,'9 клас_рік'!$B$16,'9 клас_рік'!$B$21,'9 клас_рік'!$B$26,'9 клас_рік'!$B$31,'9 клас_рік'!$B$36,'9 клас_рік'!$B$41,'9 клас_рік'!$B$55,'9 клас_рік'!$B$78,'9 клас_рік'!$B$91,'9 клас_рік'!$B$99,'9 клас_рік'!$B$104,'9 клас_рік'!$B$115)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клас_рік'!$E$7,'9 клас_рік'!$E$16,'9 клас_рік'!$E$21,'9 клас_рік'!$E$26,'9 клас_рік'!$E$31,'9 клас_рік'!$E$36,'9 клас_рік'!$E$41,'9 клас_рік'!$E$55,'9 клас_рік'!$E$78,'9 клас_рік'!$E$91,'9 клас_рік'!$E$99,'9 клас_рік'!$E$104,'9 клас_рік'!$E$115)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3-436B-B81F-11D6CD6A397D}"/>
            </c:ext>
          </c:extLst>
        </c:ser>
        <c:ser>
          <c:idx val="1"/>
          <c:order val="1"/>
          <c:tx>
            <c:strRef>
              <c:f>'9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клас_рік'!$B$7,'9 клас_рік'!$B$16,'9 клас_рік'!$B$21,'9 клас_рік'!$B$26,'9 клас_рік'!$B$31,'9 клас_рік'!$B$36,'9 клас_рік'!$B$41,'9 клас_рік'!$B$55,'9 клас_рік'!$B$78,'9 клас_рік'!$B$91,'9 клас_рік'!$B$99,'9 клас_рік'!$B$104,'9 клас_рік'!$B$115)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клас_рік'!$F$7,'9 клас_рік'!$F$16,'9 клас_рік'!$F$21,'9 клас_рік'!$F$26,'9 клас_рік'!$F$31,'9 клас_рік'!$F$36,'9 клас_рік'!$F$41,'9 клас_рік'!$F$55,'9 клас_рік'!$F$78,'9 клас_рік'!$F$91,'9 клас_рік'!$F$99,'9 клас_рік'!$F$104,'9 клас_рік'!$F$115)</c:f>
              <c:numCache>
                <c:formatCode>General</c:formatCode>
                <c:ptCount val="13"/>
                <c:pt idx="0">
                  <c:v>73</c:v>
                </c:pt>
                <c:pt idx="1">
                  <c:v>27</c:v>
                </c:pt>
                <c:pt idx="2">
                  <c:v>25</c:v>
                </c:pt>
                <c:pt idx="3">
                  <c:v>15</c:v>
                </c:pt>
                <c:pt idx="4">
                  <c:v>13</c:v>
                </c:pt>
                <c:pt idx="5">
                  <c:v>68</c:v>
                </c:pt>
                <c:pt idx="6">
                  <c:v>17</c:v>
                </c:pt>
                <c:pt idx="7">
                  <c:v>18</c:v>
                </c:pt>
                <c:pt idx="8">
                  <c:v>10</c:v>
                </c:pt>
                <c:pt idx="9">
                  <c:v>37</c:v>
                </c:pt>
                <c:pt idx="10">
                  <c:v>32</c:v>
                </c:pt>
                <c:pt idx="11">
                  <c:v>56</c:v>
                </c:pt>
                <c:pt idx="1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3-436B-B81F-11D6CD6A397D}"/>
            </c:ext>
          </c:extLst>
        </c:ser>
        <c:ser>
          <c:idx val="2"/>
          <c:order val="2"/>
          <c:tx>
            <c:strRef>
              <c:f>'9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клас_рік'!$B$7,'9 клас_рік'!$B$16,'9 клас_рік'!$B$21,'9 клас_рік'!$B$26,'9 клас_рік'!$B$31,'9 клас_рік'!$B$36,'9 клас_рік'!$B$41,'9 клас_рік'!$B$55,'9 клас_рік'!$B$78,'9 клас_рік'!$B$91,'9 клас_рік'!$B$99,'9 клас_рік'!$B$104,'9 клас_рік'!$B$115)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клас_рік'!$G$7,'9 клас_рік'!$G$16,'9 клас_рік'!$G$21,'9 клас_рік'!$G$26,'9 клас_рік'!$G$31,'9 клас_рік'!$G$36,'9 клас_рік'!$G$41,'9 клас_рік'!$G$55,'9 клас_рік'!$G$78,'9 клас_рік'!$G$91,'9 клас_рік'!$G$99,'9 клас_рік'!$G$104,'9 клас_рік'!$G$115)</c:f>
              <c:numCache>
                <c:formatCode>General</c:formatCode>
                <c:ptCount val="13"/>
                <c:pt idx="0">
                  <c:v>31</c:v>
                </c:pt>
                <c:pt idx="1">
                  <c:v>46</c:v>
                </c:pt>
                <c:pt idx="2">
                  <c:v>71</c:v>
                </c:pt>
                <c:pt idx="3">
                  <c:v>40</c:v>
                </c:pt>
                <c:pt idx="4">
                  <c:v>48</c:v>
                </c:pt>
                <c:pt idx="5">
                  <c:v>28</c:v>
                </c:pt>
                <c:pt idx="6">
                  <c:v>53</c:v>
                </c:pt>
                <c:pt idx="7">
                  <c:v>37</c:v>
                </c:pt>
                <c:pt idx="8">
                  <c:v>32</c:v>
                </c:pt>
                <c:pt idx="9">
                  <c:v>43</c:v>
                </c:pt>
                <c:pt idx="10">
                  <c:v>59</c:v>
                </c:pt>
                <c:pt idx="11">
                  <c:v>40</c:v>
                </c:pt>
                <c:pt idx="1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3-436B-B81F-11D6CD6A397D}"/>
            </c:ext>
          </c:extLst>
        </c:ser>
        <c:ser>
          <c:idx val="3"/>
          <c:order val="3"/>
          <c:tx>
            <c:strRef>
              <c:f>'9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клас_рік'!$B$7,'9 клас_рік'!$B$16,'9 клас_рік'!$B$21,'9 клас_рік'!$B$26,'9 клас_рік'!$B$31,'9 клас_рік'!$B$36,'9 клас_рік'!$B$41,'9 клас_рік'!$B$55,'9 клас_рік'!$B$78,'9 клас_рік'!$B$91,'9 клас_рік'!$B$99,'9 клас_рік'!$B$104,'9 клас_рік'!$B$115)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клас_рік'!$H$7,'9 клас_рік'!$H$16,'9 клас_рік'!$H$21,'9 клас_рік'!$H$26,'9 клас_рік'!$H$31,'9 клас_рік'!$H$36,'9 клас_рік'!$H$41,'9 клас_рік'!$H$55,'9 клас_рік'!$H$78,'9 клас_рік'!$H$91,'9 клас_рік'!$H$99,'9 клас_рік'!$H$104,'9 клас_рік'!$H$115)</c:f>
              <c:numCache>
                <c:formatCode>General</c:formatCode>
                <c:ptCount val="13"/>
                <c:pt idx="0">
                  <c:v>12</c:v>
                </c:pt>
                <c:pt idx="1">
                  <c:v>42</c:v>
                </c:pt>
                <c:pt idx="2">
                  <c:v>19</c:v>
                </c:pt>
                <c:pt idx="3">
                  <c:v>60</c:v>
                </c:pt>
                <c:pt idx="4">
                  <c:v>54</c:v>
                </c:pt>
                <c:pt idx="5">
                  <c:v>12</c:v>
                </c:pt>
                <c:pt idx="6">
                  <c:v>45</c:v>
                </c:pt>
                <c:pt idx="7">
                  <c:v>60</c:v>
                </c:pt>
                <c:pt idx="8">
                  <c:v>74</c:v>
                </c:pt>
                <c:pt idx="9">
                  <c:v>35</c:v>
                </c:pt>
                <c:pt idx="10">
                  <c:v>24</c:v>
                </c:pt>
                <c:pt idx="11">
                  <c:v>21</c:v>
                </c:pt>
                <c:pt idx="1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3-436B-B81F-11D6CD6A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9-го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5F-4AC7-A81F-F48BD378B1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5F-4AC7-A81F-F48BD378B1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5F-4AC7-A81F-F48BD378B1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5F-4AC7-A81F-F48BD378B126}"/>
              </c:ext>
            </c:extLst>
          </c:dPt>
          <c:cat>
            <c:strRef>
              <c:f>'9 клас_рік'!$E$2:$H$2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'9 клас_рік'!$E$116:$H$116</c:f>
              <c:numCache>
                <c:formatCode>General</c:formatCode>
                <c:ptCount val="4"/>
                <c:pt idx="0">
                  <c:v>13</c:v>
                </c:pt>
                <c:pt idx="1">
                  <c:v>499</c:v>
                </c:pt>
                <c:pt idx="2">
                  <c:v>795</c:v>
                </c:pt>
                <c:pt idx="3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5F-4AC7-A81F-F48BD378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>
                <a:solidFill>
                  <a:schemeClr val="tx1"/>
                </a:solidFill>
              </a:rPr>
              <a:t>Порівняння успішності учнів 9-го класупо предметах за рівнями знань за </a:t>
            </a:r>
            <a:r>
              <a:rPr lang="uk-UA" sz="14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234685340670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клас_рік'!$B$50,'9 клас_рік'!$B$60,'9 клас_рік'!$B$65,'9 клас_рік'!$B$70,'9 клас_рік'!$B$86,'9 клас_рік'!$B$109)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клас_рік'!$E$50,'9 клас_рік'!$E$60,'9 клас_рік'!$E$65,'9 клас_рік'!$E$70,'9 клас_рік'!$E$86,'9 клас_рік'!$E$109)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E-49B5-A32D-C234FB25F2B9}"/>
            </c:ext>
          </c:extLst>
        </c:ser>
        <c:ser>
          <c:idx val="1"/>
          <c:order val="1"/>
          <c:tx>
            <c:strRef>
              <c:f>'9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клас_рік'!$B$50,'9 клас_рік'!$B$60,'9 клас_рік'!$B$65,'9 клас_рік'!$B$70,'9 клас_рік'!$B$86,'9 клас_рік'!$B$109)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клас_рік'!$F$50,'9 клас_рік'!$F$60,'9 клас_рік'!$F$65,'9 клас_рік'!$F$70,'9 клас_рік'!$F$86,'9 клас_рік'!$F$109)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11</c:v>
                </c:pt>
                <c:pt idx="3">
                  <c:v>9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E-49B5-A32D-C234FB25F2B9}"/>
            </c:ext>
          </c:extLst>
        </c:ser>
        <c:ser>
          <c:idx val="9"/>
          <c:order val="2"/>
          <c:tx>
            <c:strRef>
              <c:f>'9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клас_рік'!$B$50,'9 клас_рік'!$B$60,'9 клас_рік'!$B$65,'9 клас_рік'!$B$70,'9 клас_рік'!$B$86,'9 клас_рік'!$B$109)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клас_рік'!$G$50,'9 клас_рік'!$G$60,'9 клас_рік'!$G$65,'9 клас_рік'!$G$70,'9 клас_рік'!$G$86,'9 клас_рік'!$G$109)</c:f>
              <c:numCache>
                <c:formatCode>General</c:formatCode>
                <c:ptCount val="6"/>
                <c:pt idx="0">
                  <c:v>65</c:v>
                </c:pt>
                <c:pt idx="1">
                  <c:v>24</c:v>
                </c:pt>
                <c:pt idx="2">
                  <c:v>39</c:v>
                </c:pt>
                <c:pt idx="3">
                  <c:v>37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E-49B5-A32D-C234FB25F2B9}"/>
            </c:ext>
          </c:extLst>
        </c:ser>
        <c:ser>
          <c:idx val="10"/>
          <c:order val="3"/>
          <c:tx>
            <c:strRef>
              <c:f>'9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клас_рік'!$B$50,'9 клас_рік'!$B$60,'9 клас_рік'!$B$65,'9 клас_рік'!$B$70,'9 клас_рік'!$B$86,'9 клас_рік'!$B$109)</c:f>
              <c:strCache>
                <c:ptCount val="6"/>
                <c:pt idx="0">
                  <c:v>інформатика</c:v>
                </c:pt>
                <c:pt idx="1">
                  <c:v>мистецтво</c:v>
                </c:pt>
                <c:pt idx="2">
                  <c:v>основи здоров'я</c:v>
                </c:pt>
                <c:pt idx="3">
                  <c:v>основи правознавства</c:v>
                </c:pt>
                <c:pt idx="4">
                  <c:v>трудове навчання</c:v>
                </c:pt>
                <c:pt idx="5">
                  <c:v>фізична культура</c:v>
                </c:pt>
              </c:strCache>
            </c:strRef>
          </c:cat>
          <c:val>
            <c:numRef>
              <c:f>('9 клас_рік'!$H$50,'9 клас_рік'!$H$60,'9 клас_рік'!$H$65,'9 клас_рік'!$H$70,'9 клас_рік'!$H$86,'9 клас_рік'!$H$109)</c:f>
              <c:numCache>
                <c:formatCode>General</c:formatCode>
                <c:ptCount val="6"/>
                <c:pt idx="0">
                  <c:v>35</c:v>
                </c:pt>
                <c:pt idx="1">
                  <c:v>91</c:v>
                </c:pt>
                <c:pt idx="2">
                  <c:v>65</c:v>
                </c:pt>
                <c:pt idx="3">
                  <c:v>69</c:v>
                </c:pt>
                <c:pt idx="4">
                  <c:v>74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E-49B5-A32D-C234FB25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70293182856593"/>
          <c:y val="0.91820491499460877"/>
          <c:w val="0.7505941363428682"/>
          <c:h val="8.179508500539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10-го класу по предметах за рівнями знань за 2023-2024 рік (</a:t>
            </a:r>
            <a:r>
              <a:rPr lang="en-US" sz="1800">
                <a:solidFill>
                  <a:schemeClr val="tx1"/>
                </a:solidFill>
              </a:rPr>
              <a:t>II</a:t>
            </a:r>
            <a:r>
              <a:rPr lang="uk-UA" sz="1800">
                <a:solidFill>
                  <a:schemeClr val="tx1"/>
                </a:solidFill>
              </a:rPr>
              <a:t> семестр)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клас_2с'!$B$6,'10 клас_2с'!$B$13,'10 клас_2с'!$B$17,'10 клас_2с'!$B$21,'10 клас_2с'!$B$29,'10 клас_2с'!$B$33,'10 клас_2с'!$B$40,'10 клас_2с'!$B$47,'10 клас_2с'!$B$51,'10 клас_2с'!$B$54,'10 клас_2с'!$B$58,'10 клас_2с'!$B$62,'10 клас_2с'!$B$66,'10 клас_2с'!$B$70,'10 клас_2с'!$B$74,'10 клас_2с'!$B$78)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клас_2с'!$E$6,'10 клас_2с'!$E$13,'10 клас_2с'!$E$17,'10 клас_2с'!$E$21,'10 клас_2с'!$E$29,'10 клас_2с'!$E$33,'10 клас_2с'!$E$40,'10 клас_2с'!$E$47,'10 клас_2с'!$E$51,'10 клас_2с'!$E$54,'10 клас_2с'!$E$58,'10 клас_2с'!$E$62,'10 клас_2с'!$E$66,'10 клас_2с'!$E$70,'10 клас_2с'!$E$74,'10 клас_2с'!$E$78)</c:f>
              <c:numCache>
                <c:formatCode>General</c:formatCode>
                <c:ptCount val="16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D-4513-9FFA-4C34B8B60BC7}"/>
            </c:ext>
          </c:extLst>
        </c:ser>
        <c:ser>
          <c:idx val="1"/>
          <c:order val="1"/>
          <c:tx>
            <c:strRef>
              <c:f>'10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клас_2с'!$B$6,'10 клас_2с'!$B$13,'10 клас_2с'!$B$17,'10 клас_2с'!$B$21,'10 клас_2с'!$B$29,'10 клас_2с'!$B$33,'10 клас_2с'!$B$40,'10 клас_2с'!$B$47,'10 клас_2с'!$B$51,'10 клас_2с'!$B$54,'10 клас_2с'!$B$58,'10 клас_2с'!$B$62,'10 клас_2с'!$B$66,'10 клас_2с'!$B$70,'10 клас_2с'!$B$74,'10 клас_2с'!$B$78)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клас_2с'!$F$6,'10 клас_2с'!$F$13,'10 клас_2с'!$F$17,'10 клас_2с'!$F$21,'10 клас_2с'!$F$29,'10 клас_2с'!$F$33,'10 клас_2с'!$F$40,'10 клас_2с'!$F$47,'10 клас_2с'!$F$51,'10 клас_2с'!$F$54,'10 клас_2с'!$F$58,'10 клас_2с'!$F$62,'10 клас_2с'!$F$66,'10 клас_2с'!$F$70,'10 клас_2с'!$F$74,'10 клас_2с'!$F$78)</c:f>
              <c:numCache>
                <c:formatCode>General</c:formatCode>
                <c:ptCount val="16"/>
                <c:pt idx="0">
                  <c:v>13</c:v>
                </c:pt>
                <c:pt idx="1">
                  <c:v>5</c:v>
                </c:pt>
                <c:pt idx="2">
                  <c:v>20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13</c:v>
                </c:pt>
                <c:pt idx="10">
                  <c:v>3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13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301D-4513-9FFA-4C34B8B60BC7}"/>
            </c:ext>
          </c:extLst>
        </c:ser>
        <c:ser>
          <c:idx val="2"/>
          <c:order val="2"/>
          <c:tx>
            <c:strRef>
              <c:f>'10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клас_2с'!$B$6,'10 клас_2с'!$B$13,'10 клас_2с'!$B$17,'10 клас_2с'!$B$21,'10 клас_2с'!$B$29,'10 клас_2с'!$B$33,'10 клас_2с'!$B$40,'10 клас_2с'!$B$47,'10 клас_2с'!$B$51,'10 клас_2с'!$B$54,'10 клас_2с'!$B$58,'10 клас_2с'!$B$62,'10 клас_2с'!$B$66,'10 клас_2с'!$B$70,'10 клас_2с'!$B$74,'10 клас_2с'!$B$78)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клас_2с'!$G$6,'10 клас_2с'!$G$13,'10 клас_2с'!$G$17,'10 клас_2с'!$G$21,'10 клас_2с'!$G$29,'10 клас_2с'!$G$33,'10 клас_2с'!$G$40,'10 клас_2с'!$G$47,'10 клас_2с'!$G$51,'10 клас_2с'!$G$54,'10 клас_2с'!$G$58,'10 клас_2с'!$G$62,'10 клас_2с'!$G$66,'10 клас_2с'!$G$70,'10 клас_2с'!$G$74,'10 клас_2с'!$G$78)</c:f>
              <c:numCache>
                <c:formatCode>General</c:formatCode>
                <c:ptCount val="16"/>
                <c:pt idx="0">
                  <c:v>25</c:v>
                </c:pt>
                <c:pt idx="1">
                  <c:v>15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6</c:v>
                </c:pt>
                <c:pt idx="7">
                  <c:v>23</c:v>
                </c:pt>
                <c:pt idx="8">
                  <c:v>23</c:v>
                </c:pt>
                <c:pt idx="10">
                  <c:v>12</c:v>
                </c:pt>
                <c:pt idx="11">
                  <c:v>18</c:v>
                </c:pt>
                <c:pt idx="12">
                  <c:v>23</c:v>
                </c:pt>
                <c:pt idx="13">
                  <c:v>20</c:v>
                </c:pt>
                <c:pt idx="14">
                  <c:v>18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301D-4513-9FFA-4C34B8B60BC7}"/>
            </c:ext>
          </c:extLst>
        </c:ser>
        <c:ser>
          <c:idx val="3"/>
          <c:order val="3"/>
          <c:tx>
            <c:strRef>
              <c:f>'10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клас_2с'!$B$6,'10 клас_2с'!$B$13,'10 клас_2с'!$B$17,'10 клас_2с'!$B$21,'10 клас_2с'!$B$29,'10 клас_2с'!$B$33,'10 клас_2с'!$B$40,'10 клас_2с'!$B$47,'10 клас_2с'!$B$51,'10 клас_2с'!$B$54,'10 клас_2с'!$B$58,'10 клас_2с'!$B$62,'10 клас_2с'!$B$66,'10 клас_2с'!$B$70,'10 клас_2с'!$B$74,'10 клас_2с'!$B$78)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клас_2с'!$H$6,'10 клас_2с'!$H$13,'10 клас_2с'!$H$17,'10 клас_2с'!$H$21,'10 клас_2с'!$H$29,'10 клас_2с'!$H$33,'10 клас_2с'!$H$40,'10 клас_2с'!$H$47,'10 клас_2с'!$H$51,'10 клас_2с'!$H$54,'10 клас_2с'!$H$58,'10 клас_2с'!$H$62,'10 клас_2с'!$H$66,'10 клас_2с'!$H$70,'10 клас_2с'!$H$74,'10 клас_2с'!$H$78)</c:f>
              <c:numCache>
                <c:formatCode>General</c:formatCode>
                <c:ptCount val="16"/>
                <c:pt idx="0">
                  <c:v>13</c:v>
                </c:pt>
                <c:pt idx="1">
                  <c:v>28</c:v>
                </c:pt>
                <c:pt idx="2">
                  <c:v>5</c:v>
                </c:pt>
                <c:pt idx="3">
                  <c:v>23</c:v>
                </c:pt>
                <c:pt idx="4">
                  <c:v>27</c:v>
                </c:pt>
                <c:pt idx="5">
                  <c:v>22</c:v>
                </c:pt>
                <c:pt idx="6">
                  <c:v>41</c:v>
                </c:pt>
                <c:pt idx="7">
                  <c:v>21</c:v>
                </c:pt>
                <c:pt idx="8">
                  <c:v>12</c:v>
                </c:pt>
                <c:pt idx="10">
                  <c:v>36</c:v>
                </c:pt>
                <c:pt idx="11">
                  <c:v>16</c:v>
                </c:pt>
                <c:pt idx="12">
                  <c:v>11</c:v>
                </c:pt>
                <c:pt idx="13">
                  <c:v>12</c:v>
                </c:pt>
                <c:pt idx="14">
                  <c:v>14</c:v>
                </c:pt>
                <c:pt idx="1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301D-4513-9FFA-4C34B8B60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10-го класу за </a:t>
            </a:r>
            <a:r>
              <a:rPr lang="en-US" sz="2000" b="1">
                <a:solidFill>
                  <a:schemeClr val="tx1"/>
                </a:solidFill>
              </a:rPr>
              <a:t>II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734123453474123"/>
          <c:y val="1.7396476836745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78-4272-A22F-27B3237D5D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78-4272-A22F-27B3237D5D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78-4272-A22F-27B3237D5D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78-4272-A22F-27B3237D5DCB}"/>
              </c:ext>
            </c:extLst>
          </c:dPt>
          <c:cat>
            <c:strRef>
              <c:f>'10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'10 клас_2с'!$E$80:$H$80</c:f>
              <c:numCache>
                <c:formatCode>General</c:formatCode>
                <c:ptCount val="4"/>
                <c:pt idx="0">
                  <c:v>19</c:v>
                </c:pt>
                <c:pt idx="1">
                  <c:v>137</c:v>
                </c:pt>
                <c:pt idx="2">
                  <c:v>290</c:v>
                </c:pt>
                <c:pt idx="3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78-4272-A22F-27B3237D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10-го класу по предметах за рівнями знань за </a:t>
            </a:r>
            <a:r>
              <a:rPr lang="uk-UA" sz="18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клас_рік'!$B$6,'10 клас_рік'!$B$13,'10 клас_рік'!$B$17,'10 клас_рік'!$B$21,'10 клас_рік'!$B$29,'10 клас_рік'!$B$33,'10 клас_рік'!$B$40,'10 клас_рік'!$B$47,'10 клас_рік'!$B$51,'10 клас_рік'!$B$54,'10 клас_рік'!$B$58,'10 клас_рік'!$B$62,'10 клас_рік'!$B$66,'10 клас_рік'!$B$70,'10 клас_рік'!$B$74,'10 клас_рік'!$B$78)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клас_рік'!$E$6,'10 клас_рік'!$E$13,'10 клас_рік'!$E$17,'10 клас_рік'!$E$21,'10 клас_рік'!$E$29,'10 клас_рік'!$E$33,'10 клас_рік'!$E$40,'10 клас_рік'!$E$47,'10 клас_рік'!$E$51,'10 клас_рік'!$E$54,'10 клас_рік'!$E$58,'10 клас_рік'!$E$62,'10 клас_рік'!$E$66,'10 клас_рік'!$E$70,'10 клас_рік'!$E$74,'10 клас_рік'!$E$78)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FEF-9AC2-758EF509E3DE}"/>
            </c:ext>
          </c:extLst>
        </c:ser>
        <c:ser>
          <c:idx val="1"/>
          <c:order val="1"/>
          <c:tx>
            <c:strRef>
              <c:f>'10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клас_рік'!$B$6,'10 клас_рік'!$B$13,'10 клас_рік'!$B$17,'10 клас_рік'!$B$21,'10 клас_рік'!$B$29,'10 клас_рік'!$B$33,'10 клас_рік'!$B$40,'10 клас_рік'!$B$47,'10 клас_рік'!$B$51,'10 клас_рік'!$B$54,'10 клас_рік'!$B$58,'10 клас_рік'!$B$62,'10 клас_рік'!$B$66,'10 клас_рік'!$B$70,'10 клас_рік'!$B$74,'10 клас_рік'!$B$78)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клас_рік'!$F$6,'10 клас_рік'!$F$13,'10 клас_рік'!$F$17,'10 клас_рік'!$F$21,'10 клас_рік'!$F$29,'10 клас_рік'!$F$33,'10 клас_рік'!$F$40,'10 клас_рік'!$F$47,'10 клас_рік'!$F$51,'10 клас_рік'!$F$54,'10 клас_рік'!$F$58,'10 клас_рік'!$F$62,'10 клас_рік'!$F$66,'10 клас_рік'!$F$70,'10 клас_рік'!$F$74,'10 клас_рік'!$F$78)</c:f>
              <c:numCache>
                <c:formatCode>General</c:formatCode>
                <c:ptCount val="16"/>
                <c:pt idx="0">
                  <c:v>13</c:v>
                </c:pt>
                <c:pt idx="1">
                  <c:v>8</c:v>
                </c:pt>
                <c:pt idx="2">
                  <c:v>15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14</c:v>
                </c:pt>
                <c:pt idx="10">
                  <c:v>3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4-4FEF-9AC2-758EF509E3DE}"/>
            </c:ext>
          </c:extLst>
        </c:ser>
        <c:ser>
          <c:idx val="2"/>
          <c:order val="2"/>
          <c:tx>
            <c:strRef>
              <c:f>'10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клас_рік'!$B$6,'10 клас_рік'!$B$13,'10 клас_рік'!$B$17,'10 клас_рік'!$B$21,'10 клас_рік'!$B$29,'10 клас_рік'!$B$33,'10 клас_рік'!$B$40,'10 клас_рік'!$B$47,'10 клас_рік'!$B$51,'10 клас_рік'!$B$54,'10 клас_рік'!$B$58,'10 клас_рік'!$B$62,'10 клас_рік'!$B$66,'10 клас_рік'!$B$70,'10 клас_рік'!$B$74,'10 клас_рік'!$B$78)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клас_рік'!$G$6,'10 клас_рік'!$G$13,'10 клас_рік'!$G$17,'10 клас_рік'!$G$21,'10 клас_рік'!$G$29,'10 клас_рік'!$G$33,'10 клас_рік'!$G$40,'10 клас_рік'!$G$47,'10 клас_рік'!$G$51,'10 клас_рік'!$G$54,'10 клас_рік'!$G$58,'10 клас_рік'!$G$62,'10 клас_рік'!$G$66,'10 клас_рік'!$G$70,'10 клас_рік'!$G$74,'10 клас_рік'!$G$78)</c:f>
              <c:numCache>
                <c:formatCode>General</c:formatCode>
                <c:ptCount val="16"/>
                <c:pt idx="0">
                  <c:v>23</c:v>
                </c:pt>
                <c:pt idx="1">
                  <c:v>14</c:v>
                </c:pt>
                <c:pt idx="2">
                  <c:v>27</c:v>
                </c:pt>
                <c:pt idx="3">
                  <c:v>24</c:v>
                </c:pt>
                <c:pt idx="4">
                  <c:v>21</c:v>
                </c:pt>
                <c:pt idx="5">
                  <c:v>25</c:v>
                </c:pt>
                <c:pt idx="6">
                  <c:v>7</c:v>
                </c:pt>
                <c:pt idx="7">
                  <c:v>21</c:v>
                </c:pt>
                <c:pt idx="8">
                  <c:v>23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4-4FEF-9AC2-758EF509E3DE}"/>
            </c:ext>
          </c:extLst>
        </c:ser>
        <c:ser>
          <c:idx val="3"/>
          <c:order val="3"/>
          <c:tx>
            <c:strRef>
              <c:f>'10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клас_рік'!$B$6,'10 клас_рік'!$B$13,'10 клас_рік'!$B$17,'10 клас_рік'!$B$21,'10 клас_рік'!$B$29,'10 клас_рік'!$B$33,'10 клас_рік'!$B$40,'10 клас_рік'!$B$47,'10 клас_рік'!$B$51,'10 клас_рік'!$B$54,'10 клас_рік'!$B$58,'10 клас_рік'!$B$62,'10 клас_рік'!$B$66,'10 клас_рік'!$B$70,'10 клас_рік'!$B$74,'10 клас_рік'!$B$78)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клас_рік'!$H$6,'10 клас_рік'!$H$13,'10 клас_рік'!$H$17,'10 клас_рік'!$H$21,'10 клас_рік'!$H$29,'10 клас_рік'!$H$33,'10 клас_рік'!$H$40,'10 клас_рік'!$H$47,'10 клас_рік'!$H$51,'10 клас_рік'!$H$54,'10 клас_рік'!$H$58,'10 клас_рік'!$H$62,'10 клас_рік'!$H$66,'10 клас_рік'!$H$70,'10 клас_рік'!$H$74,'10 клас_рік'!$H$78)</c:f>
              <c:numCache>
                <c:formatCode>General</c:formatCode>
                <c:ptCount val="16"/>
                <c:pt idx="0">
                  <c:v>14</c:v>
                </c:pt>
                <c:pt idx="1">
                  <c:v>29</c:v>
                </c:pt>
                <c:pt idx="2">
                  <c:v>5</c:v>
                </c:pt>
                <c:pt idx="3">
                  <c:v>22</c:v>
                </c:pt>
                <c:pt idx="4">
                  <c:v>28</c:v>
                </c:pt>
                <c:pt idx="5">
                  <c:v>22</c:v>
                </c:pt>
                <c:pt idx="6">
                  <c:v>40</c:v>
                </c:pt>
                <c:pt idx="7">
                  <c:v>24</c:v>
                </c:pt>
                <c:pt idx="8">
                  <c:v>13</c:v>
                </c:pt>
                <c:pt idx="10">
                  <c:v>32</c:v>
                </c:pt>
                <c:pt idx="11">
                  <c:v>17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4-4FEF-9AC2-758EF509E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10-го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</a:t>
            </a:r>
            <a:r>
              <a:rPr lang="uk-UA" sz="2000" b="0" i="0" u="none" strike="noStrike" kern="1200" spc="0" baseline="0">
                <a:solidFill>
                  <a:schemeClr val="tx1"/>
                </a:solidFill>
              </a:rPr>
              <a:t>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734123453474123"/>
          <c:y val="1.7396476836745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CD-404F-8C9E-D7B3177896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CD-404F-8C9E-D7B3177896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CD-404F-8C9E-D7B3177896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CD-404F-8C9E-D7B317789659}"/>
              </c:ext>
            </c:extLst>
          </c:dPt>
          <c:cat>
            <c:strRef>
              <c:f>'10 клас_рік'!$E$2:$H$2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'10 клас_рік'!$E$80:$H$80</c:f>
              <c:numCache>
                <c:formatCode>General</c:formatCode>
                <c:ptCount val="4"/>
                <c:pt idx="0">
                  <c:v>9</c:v>
                </c:pt>
                <c:pt idx="1">
                  <c:v>132</c:v>
                </c:pt>
                <c:pt idx="2">
                  <c:v>295</c:v>
                </c:pt>
                <c:pt idx="3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CD-404F-8C9E-D7B31778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11-го класу по предметах за рівнями знань за 2023-2024 рік (</a:t>
            </a:r>
            <a:r>
              <a:rPr lang="en-US" sz="1800">
                <a:solidFill>
                  <a:schemeClr val="tx1"/>
                </a:solidFill>
              </a:rPr>
              <a:t>II</a:t>
            </a:r>
            <a:r>
              <a:rPr lang="uk-UA" sz="1800">
                <a:solidFill>
                  <a:schemeClr val="tx1"/>
                </a:solidFill>
              </a:rPr>
              <a:t> семестр) </a:t>
            </a:r>
          </a:p>
        </c:rich>
      </c:tx>
      <c:layout>
        <c:manualLayout>
          <c:xMode val="edge"/>
          <c:yMode val="edge"/>
          <c:x val="0.11000591825088568"/>
          <c:y val="6.7520077919233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14-4905-BEE6-63B1A7DE9CE8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14-4905-BEE6-63B1A7DE9C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14-4905-BEE6-63B1A7DE9CE8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C14-4905-BEE6-63B1A7DE9CE8}"/>
              </c:ext>
            </c:extLst>
          </c:dPt>
          <c:cat>
            <c:strRef>
              <c:f>('11 клас_2с'!$B$9,'11 клас_2с'!$B$13,'11 клас_2с'!$B$17,'11 клас_2с'!$B$21,'11 клас_2с'!$B$25,'11 клас_2с'!$B$32,'11 клас_2с'!$B$39,'11 клас_2с'!$B$43,'11 клас_2с'!$B$47,'11 клас_2с'!$B$50,'11 клас_2с'!$B$54,'11 клас_2с'!$B$58,'11 клас_2с'!$B$62,'11 клас_2с'!$B$66,'11 клас_2с'!$B$70,'11 клас_2с'!$B$74)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клас_2с'!$E$9,'11 клас_2с'!$E$13,'11 клас_2с'!$E$17,'11 клас_2с'!$E$21,'11 клас_2с'!$E$25,'11 клас_2с'!$E$32,'11 клас_2с'!$E$39,'11 клас_2с'!$E$43,'11 клас_2с'!$E$47,'11 клас_2с'!$E$50,'11 клас_2с'!$E$54,'11 клас_2с'!$E$58,'11 клас_2с'!$E$62,'11 клас_2с'!$E$66,'11 клас_2с'!$E$70,'11 клас_2с'!$E$74)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14-4905-BEE6-63B1A7DE9CE8}"/>
            </c:ext>
          </c:extLst>
        </c:ser>
        <c:ser>
          <c:idx val="1"/>
          <c:order val="1"/>
          <c:tx>
            <c:strRef>
              <c:f>'11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C14-4905-BEE6-63B1A7DE9CE8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C14-4905-BEE6-63B1A7DE9C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14-4905-BEE6-63B1A7DE9CE8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C14-4905-BEE6-63B1A7DE9CE8}"/>
              </c:ext>
            </c:extLst>
          </c:dPt>
          <c:cat>
            <c:strRef>
              <c:f>('11 клас_2с'!$B$9,'11 клас_2с'!$B$13,'11 клас_2с'!$B$17,'11 клас_2с'!$B$21,'11 клас_2с'!$B$25,'11 клас_2с'!$B$32,'11 клас_2с'!$B$39,'11 клас_2с'!$B$43,'11 клас_2с'!$B$47,'11 клас_2с'!$B$50,'11 клас_2с'!$B$54,'11 клас_2с'!$B$58,'11 клас_2с'!$B$62,'11 клас_2с'!$B$66,'11 клас_2с'!$B$70,'11 клас_2с'!$B$74)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клас_2с'!$F$9,'11 клас_2с'!$F$13,'11 клас_2с'!$F$17,'11 клас_2с'!$F$21,'11 клас_2с'!$F$25,'11 клас_2с'!$F$32,'11 клас_2с'!$F$39,'11 клас_2с'!$F$43,'11 клас_2с'!$F$47,'11 клас_2с'!$F$50,'11 клас_2с'!$F$54,'11 клас_2с'!$F$58,'11 клас_2с'!$F$62,'11 клас_2с'!$F$66,'11 клас_2с'!$F$70,'11 клас_2с'!$F$74)</c:f>
              <c:numCache>
                <c:formatCode>General</c:formatCode>
                <c:ptCount val="16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35</c:v>
                </c:pt>
                <c:pt idx="10">
                  <c:v>9</c:v>
                </c:pt>
                <c:pt idx="11">
                  <c:v>6</c:v>
                </c:pt>
                <c:pt idx="12">
                  <c:v>12</c:v>
                </c:pt>
                <c:pt idx="13">
                  <c:v>21</c:v>
                </c:pt>
                <c:pt idx="14">
                  <c:v>3</c:v>
                </c:pt>
                <c:pt idx="1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14-4905-BEE6-63B1A7DE9CE8}"/>
            </c:ext>
          </c:extLst>
        </c:ser>
        <c:ser>
          <c:idx val="2"/>
          <c:order val="2"/>
          <c:tx>
            <c:strRef>
              <c:f>'11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C14-4905-BEE6-63B1A7DE9CE8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C14-4905-BEE6-63B1A7DE9C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14-4905-BEE6-63B1A7DE9CE8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C14-4905-BEE6-63B1A7DE9CE8}"/>
              </c:ext>
            </c:extLst>
          </c:dPt>
          <c:cat>
            <c:strRef>
              <c:f>('11 клас_2с'!$B$9,'11 клас_2с'!$B$13,'11 клас_2с'!$B$17,'11 клас_2с'!$B$21,'11 клас_2с'!$B$25,'11 клас_2с'!$B$32,'11 клас_2с'!$B$39,'11 клас_2с'!$B$43,'11 клас_2с'!$B$47,'11 клас_2с'!$B$50,'11 клас_2с'!$B$54,'11 клас_2с'!$B$58,'11 клас_2с'!$B$62,'11 клас_2с'!$B$66,'11 клас_2с'!$B$70,'11 клас_2с'!$B$74)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клас_2с'!$G$9,'11 клас_2с'!$G$13,'11 клас_2с'!$G$17,'11 клас_2с'!$G$21,'11 клас_2с'!$G$25,'11 клас_2с'!$G$32,'11 клас_2с'!$G$39,'11 клас_2с'!$G$43,'11 клас_2с'!$G$47,'11 клас_2с'!$G$50,'11 клас_2с'!$G$54,'11 клас_2с'!$G$58,'11 клас_2с'!$G$62,'11 клас_2с'!$G$66,'11 клас_2с'!$G$70,'11 клас_2с'!$G$74)</c:f>
              <c:numCache>
                <c:formatCode>General</c:formatCode>
                <c:ptCount val="16"/>
                <c:pt idx="0">
                  <c:v>41</c:v>
                </c:pt>
                <c:pt idx="1">
                  <c:v>44</c:v>
                </c:pt>
                <c:pt idx="2">
                  <c:v>40</c:v>
                </c:pt>
                <c:pt idx="3">
                  <c:v>29</c:v>
                </c:pt>
                <c:pt idx="4">
                  <c:v>23</c:v>
                </c:pt>
                <c:pt idx="5">
                  <c:v>15</c:v>
                </c:pt>
                <c:pt idx="6">
                  <c:v>19</c:v>
                </c:pt>
                <c:pt idx="7">
                  <c:v>29</c:v>
                </c:pt>
                <c:pt idx="8">
                  <c:v>29</c:v>
                </c:pt>
                <c:pt idx="10">
                  <c:v>19</c:v>
                </c:pt>
                <c:pt idx="11">
                  <c:v>40</c:v>
                </c:pt>
                <c:pt idx="12">
                  <c:v>46</c:v>
                </c:pt>
                <c:pt idx="13">
                  <c:v>33</c:v>
                </c:pt>
                <c:pt idx="14">
                  <c:v>9</c:v>
                </c:pt>
                <c:pt idx="1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C14-4905-BEE6-63B1A7DE9CE8}"/>
            </c:ext>
          </c:extLst>
        </c:ser>
        <c:ser>
          <c:idx val="3"/>
          <c:order val="3"/>
          <c:tx>
            <c:strRef>
              <c:f>'11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C14-4905-BEE6-63B1A7DE9CE8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5C14-4905-BEE6-63B1A7DE9C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14-4905-BEE6-63B1A7DE9CE8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5C14-4905-BEE6-63B1A7DE9CE8}"/>
              </c:ext>
            </c:extLst>
          </c:dPt>
          <c:cat>
            <c:strRef>
              <c:f>('11 клас_2с'!$B$9,'11 клас_2с'!$B$13,'11 клас_2с'!$B$17,'11 клас_2с'!$B$21,'11 клас_2с'!$B$25,'11 клас_2с'!$B$32,'11 клас_2с'!$B$39,'11 клас_2с'!$B$43,'11 клас_2с'!$B$47,'11 клас_2с'!$B$50,'11 клас_2с'!$B$54,'11 клас_2с'!$B$58,'11 клас_2с'!$B$62,'11 клас_2с'!$B$66,'11 клас_2с'!$B$70,'11 клас_2с'!$B$74)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клас_2с'!$H$9,'11 клас_2с'!$H$13,'11 клас_2с'!$H$17,'11 клас_2с'!$H$21,'11 клас_2с'!$H$25,'11 клас_2с'!$H$32,'11 клас_2с'!$H$39,'11 клас_2с'!$H$43,'11 клас_2с'!$H$47,'11 клас_2с'!$H$50,'11 клас_2с'!$H$54,'11 клас_2с'!$H$58,'11 клас_2с'!$H$62,'11 клас_2с'!$H$66,'11 клас_2с'!$H$70,'11 клас_2с'!$H$74)</c:f>
              <c:numCache>
                <c:formatCode>General</c:formatCode>
                <c:ptCount val="16"/>
                <c:pt idx="0">
                  <c:v>16</c:v>
                </c:pt>
                <c:pt idx="1">
                  <c:v>20</c:v>
                </c:pt>
                <c:pt idx="2">
                  <c:v>25</c:v>
                </c:pt>
                <c:pt idx="3">
                  <c:v>36</c:v>
                </c:pt>
                <c:pt idx="4">
                  <c:v>30</c:v>
                </c:pt>
                <c:pt idx="5">
                  <c:v>49</c:v>
                </c:pt>
                <c:pt idx="6">
                  <c:v>44</c:v>
                </c:pt>
                <c:pt idx="7">
                  <c:v>35</c:v>
                </c:pt>
                <c:pt idx="8">
                  <c:v>3</c:v>
                </c:pt>
                <c:pt idx="10">
                  <c:v>39</c:v>
                </c:pt>
                <c:pt idx="11">
                  <c:v>21</c:v>
                </c:pt>
                <c:pt idx="12">
                  <c:v>9</c:v>
                </c:pt>
                <c:pt idx="13">
                  <c:v>12</c:v>
                </c:pt>
                <c:pt idx="14">
                  <c:v>54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C14-4905-BEE6-63B1A7DE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5-го класупо предметах за рівнями знань за 2023-2024 рік (</a:t>
            </a:r>
            <a:r>
              <a:rPr lang="en-US" sz="2000">
                <a:solidFill>
                  <a:schemeClr val="tx1"/>
                </a:solidFill>
              </a:rPr>
              <a:t>II</a:t>
            </a:r>
            <a:r>
              <a:rPr lang="uk-UA" sz="2000">
                <a:solidFill>
                  <a:schemeClr val="tx1"/>
                </a:solidFill>
              </a:rPr>
              <a:t>семестр)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 клас_2 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клас_2 с'!$B$10,'5 клас_2 с'!$B$15,'5 клас_2 с'!$B$20,'5 клас_2 с'!$B$25,'5 клас_2 с'!$B$34,'5 клас_2 с'!$B$39,'5 клас_2 с'!$B$44,'5 клас_2 с'!$B$49,'5 клас_2 с'!$B$54,'5 клас_2 с'!$B$62,'5 клас_2 с'!$B$70,'5 клас_2 с'!$B$78,'5 клас_2 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клас_2 с'!$E$10,'5 клас_2 с'!$E$15,'5 клас_2 с'!$E$20,'5 клас_2 с'!$E$25,'5 клас_2 с'!$E$34,'5 клас_2 с'!$E$39,'5 клас_2 с'!$E$44,'5 клас_2 с'!$E$49,'5 клас_2 с'!$E$54,'5 клас_2 с'!$E$62,'5 клас_2 с'!$E$70,'5 клас_2 с'!$E$78,'5 клас_2 с'!$E$83)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9-49EA-BCB5-BE4C204C319F}"/>
            </c:ext>
          </c:extLst>
        </c:ser>
        <c:ser>
          <c:idx val="1"/>
          <c:order val="1"/>
          <c:tx>
            <c:strRef>
              <c:f>'5 клас_2 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клас_2 с'!$B$10,'5 клас_2 с'!$B$15,'5 клас_2 с'!$B$20,'5 клас_2 с'!$B$25,'5 клас_2 с'!$B$34,'5 клас_2 с'!$B$39,'5 клас_2 с'!$B$44,'5 клас_2 с'!$B$49,'5 клас_2 с'!$B$54,'5 клас_2 с'!$B$62,'5 клас_2 с'!$B$70,'5 клас_2 с'!$B$78,'5 клас_2 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клас_2 с'!$F$10,'5 клас_2 с'!$F$15,'5 клас_2 с'!$F$20,'5 клас_2 с'!$F$25,'5 клас_2 с'!$F$34,'5 клас_2 с'!$F$39,'5 клас_2 с'!$F$44,'5 клас_2 с'!$F$49,'5 клас_2 с'!$F$54,'5 клас_2 с'!$F$62,'5 клас_2 с'!$F$70,'5 клас_2 с'!$F$78,'5 клас_2 с'!$F$83)</c:f>
              <c:numCache>
                <c:formatCode>General</c:formatCode>
                <c:ptCount val="13"/>
                <c:pt idx="0">
                  <c:v>31</c:v>
                </c:pt>
                <c:pt idx="1">
                  <c:v>6</c:v>
                </c:pt>
                <c:pt idx="2">
                  <c:v>4</c:v>
                </c:pt>
                <c:pt idx="3">
                  <c:v>17</c:v>
                </c:pt>
                <c:pt idx="4">
                  <c:v>10</c:v>
                </c:pt>
                <c:pt idx="5">
                  <c:v>38</c:v>
                </c:pt>
                <c:pt idx="6">
                  <c:v>0</c:v>
                </c:pt>
                <c:pt idx="7">
                  <c:v>0</c:v>
                </c:pt>
                <c:pt idx="8">
                  <c:v>26</c:v>
                </c:pt>
                <c:pt idx="9">
                  <c:v>11</c:v>
                </c:pt>
                <c:pt idx="10">
                  <c:v>0</c:v>
                </c:pt>
                <c:pt idx="11">
                  <c:v>32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19-49EA-BCB5-BE4C204C319F}"/>
            </c:ext>
          </c:extLst>
        </c:ser>
        <c:ser>
          <c:idx val="2"/>
          <c:order val="2"/>
          <c:tx>
            <c:strRef>
              <c:f>'5 клас_2 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клас_2 с'!$B$10,'5 клас_2 с'!$B$15,'5 клас_2 с'!$B$20,'5 клас_2 с'!$B$25,'5 клас_2 с'!$B$34,'5 клас_2 с'!$B$39,'5 клас_2 с'!$B$44,'5 клас_2 с'!$B$49,'5 клас_2 с'!$B$54,'5 клас_2 с'!$B$62,'5 клас_2 с'!$B$70,'5 клас_2 с'!$B$78,'5 клас_2 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клас_2 с'!$G$10,'5 клас_2 с'!$G$15,'5 клас_2 с'!$G$20,'5 клас_2 с'!$G$25,'5 клас_2 с'!$G$34,'5 клас_2 с'!$G$39,'5 клас_2 с'!$G$44,'5 клас_2 с'!$G$49,'5 клас_2 с'!$G$54,'5 клас_2 с'!$G$62,'5 клас_2 с'!$G$70,'5 клас_2 с'!$G$78,'5 клас_2 с'!$G$83)</c:f>
              <c:numCache>
                <c:formatCode>General</c:formatCode>
                <c:ptCount val="13"/>
                <c:pt idx="0">
                  <c:v>52</c:v>
                </c:pt>
                <c:pt idx="1">
                  <c:v>56</c:v>
                </c:pt>
                <c:pt idx="2">
                  <c:v>27</c:v>
                </c:pt>
                <c:pt idx="3">
                  <c:v>62</c:v>
                </c:pt>
                <c:pt idx="4">
                  <c:v>54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49</c:v>
                </c:pt>
                <c:pt idx="9">
                  <c:v>39</c:v>
                </c:pt>
                <c:pt idx="10">
                  <c:v>0</c:v>
                </c:pt>
                <c:pt idx="11">
                  <c:v>61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9-49EA-BCB5-BE4C204C319F}"/>
            </c:ext>
          </c:extLst>
        </c:ser>
        <c:ser>
          <c:idx val="3"/>
          <c:order val="3"/>
          <c:tx>
            <c:strRef>
              <c:f>'5 клас_2 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клас_2 с'!$B$10,'5 клас_2 с'!$B$15,'5 клас_2 с'!$B$20,'5 клас_2 с'!$B$25,'5 клас_2 с'!$B$34,'5 клас_2 с'!$B$39,'5 клас_2 с'!$B$44,'5 клас_2 с'!$B$49,'5 клас_2 с'!$B$54,'5 клас_2 с'!$B$62,'5 клас_2 с'!$B$70,'5 клас_2 с'!$B$78,'5 клас_2 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клас_2 с'!$H$10,'5 клас_2 с'!$H$15,'5 клас_2 с'!$H$20,'5 клас_2 с'!$H$25,'5 клас_2 с'!$H$34,'5 клас_2 с'!$H$39,'5 клас_2 с'!$H$44,'5 клас_2 с'!$H$49,'5 клас_2 с'!$H$54,'5 клас_2 с'!$H$62,'5 клас_2 с'!$H$70,'5 клас_2 с'!$H$78,'5 клас_2 с'!$H$83)</c:f>
              <c:numCache>
                <c:formatCode>General</c:formatCode>
                <c:ptCount val="13"/>
                <c:pt idx="0">
                  <c:v>34</c:v>
                </c:pt>
                <c:pt idx="1">
                  <c:v>55</c:v>
                </c:pt>
                <c:pt idx="2">
                  <c:v>86</c:v>
                </c:pt>
                <c:pt idx="3">
                  <c:v>38</c:v>
                </c:pt>
                <c:pt idx="4">
                  <c:v>51</c:v>
                </c:pt>
                <c:pt idx="5">
                  <c:v>35</c:v>
                </c:pt>
                <c:pt idx="6">
                  <c:v>117</c:v>
                </c:pt>
                <c:pt idx="7">
                  <c:v>0</c:v>
                </c:pt>
                <c:pt idx="8">
                  <c:v>42</c:v>
                </c:pt>
                <c:pt idx="9">
                  <c:v>66</c:v>
                </c:pt>
                <c:pt idx="10">
                  <c:v>0</c:v>
                </c:pt>
                <c:pt idx="11">
                  <c:v>24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19-49EA-BCB5-BE4C204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11-го класу за </a:t>
            </a:r>
            <a:r>
              <a:rPr lang="en-US" sz="2000" b="1">
                <a:solidFill>
                  <a:schemeClr val="tx1"/>
                </a:solidFill>
              </a:rPr>
              <a:t>II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F-44CD-AAE3-A5F27A6BA7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FF-44CD-AAE3-A5F27A6BA7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FF-44CD-AAE3-A5F27A6BA7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FF-44CD-AAE3-A5F27A6BA751}"/>
              </c:ext>
            </c:extLst>
          </c:dPt>
          <c:cat>
            <c:strRef>
              <c:f>'11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'11 клас_2с'!$E$76:$H$76</c:f>
              <c:numCache>
                <c:formatCode>General</c:formatCode>
                <c:ptCount val="4"/>
                <c:pt idx="0">
                  <c:v>1</c:v>
                </c:pt>
                <c:pt idx="1">
                  <c:v>141</c:v>
                </c:pt>
                <c:pt idx="2">
                  <c:v>449</c:v>
                </c:pt>
                <c:pt idx="3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FF-44CD-AAE3-A5F27A6B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11-го класу по предметах за рівнями знань за </a:t>
            </a:r>
            <a:r>
              <a:rPr lang="uk-UA" sz="18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00591825088568"/>
          <c:y val="6.7520077919233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CB2-4F8D-A1F5-8DF33D6ABB69}"/>
              </c:ext>
            </c:extLst>
          </c:dPt>
          <c:cat>
            <c:strRef>
              <c:f>('11 клас_рік'!$B$9,'11 клас_рік'!$B$13,'11 клас_рік'!$B$17,'11 клас_рік'!$B$21,'11 клас_рік'!$B$25,'11 клас_рік'!$B$32,'11 клас_рік'!$B$39,'11 клас_рік'!$B$43,'11 клас_рік'!$B$47,'11 клас_рік'!$B$50,'11 клас_рік'!$B$54,'11 клас_рік'!$B$58,'11 клас_рік'!$B$62,'11 клас_рік'!$B$66,'11 клас_рік'!$B$70,'11 клас_рік'!$B$74)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клас_рік'!$E$9,'11 клас_рік'!$E$13,'11 клас_рік'!$E$17,'11 клас_рік'!$E$21,'11 клас_рік'!$E$25,'11 клас_рік'!$E$32,'11 клас_рік'!$E$39,'11 клас_рік'!$E$43,'11 клас_рік'!$E$47,'11 клас_рік'!$E$50,'11 клас_рік'!$E$54,'11 клас_рік'!$E$58,'11 клас_рік'!$E$62,'11 клас_рік'!$E$66,'11 клас_рік'!$E$70,'11 клас_рік'!$E$74)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B-4720-BD09-5B437D08E910}"/>
            </c:ext>
          </c:extLst>
        </c:ser>
        <c:ser>
          <c:idx val="1"/>
          <c:order val="1"/>
          <c:tx>
            <c:strRef>
              <c:f>'11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CB2-4F8D-A1F5-8DF33D6ABB69}"/>
              </c:ext>
            </c:extLst>
          </c:dPt>
          <c:cat>
            <c:strRef>
              <c:f>('11 клас_рік'!$B$9,'11 клас_рік'!$B$13,'11 клас_рік'!$B$17,'11 клас_рік'!$B$21,'11 клас_рік'!$B$25,'11 клас_рік'!$B$32,'11 клас_рік'!$B$39,'11 клас_рік'!$B$43,'11 клас_рік'!$B$47,'11 клас_рік'!$B$50,'11 клас_рік'!$B$54,'11 клас_рік'!$B$58,'11 клас_рік'!$B$62,'11 клас_рік'!$B$66,'11 клас_рік'!$B$70,'11 клас_рік'!$B$74)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клас_рік'!$F$9,'11 клас_рік'!$F$13,'11 клас_рік'!$F$17,'11 клас_рік'!$F$21,'11 клас_рік'!$F$25,'11 клас_рік'!$F$32,'11 клас_рік'!$F$39,'11 клас_рік'!$F$43,'11 клас_рік'!$F$47,'11 клас_рік'!$F$50,'11 клас_рік'!$F$54,'11 клас_рік'!$F$58,'11 клас_рік'!$F$62,'11 клас_рік'!$F$66,'11 клас_рік'!$F$70,'11 клас_рік'!$F$74)</c:f>
              <c:numCache>
                <c:formatCode>General</c:formatCode>
                <c:ptCount val="16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38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23</c:v>
                </c:pt>
                <c:pt idx="14">
                  <c:v>1</c:v>
                </c:pt>
                <c:pt idx="1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A-024B-4720-BD09-5B437D08E910}"/>
            </c:ext>
          </c:extLst>
        </c:ser>
        <c:ser>
          <c:idx val="2"/>
          <c:order val="2"/>
          <c:tx>
            <c:strRef>
              <c:f>'11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8CB2-4F8D-A1F5-8DF33D6ABB69}"/>
              </c:ext>
            </c:extLst>
          </c:dPt>
          <c:cat>
            <c:strRef>
              <c:f>('11 клас_рік'!$B$9,'11 клас_рік'!$B$13,'11 клас_рік'!$B$17,'11 клас_рік'!$B$21,'11 клас_рік'!$B$25,'11 клас_рік'!$B$32,'11 клас_рік'!$B$39,'11 клас_рік'!$B$43,'11 клас_рік'!$B$47,'11 клас_рік'!$B$50,'11 клас_рік'!$B$54,'11 клас_рік'!$B$58,'11 клас_рік'!$B$62,'11 клас_рік'!$B$66,'11 клас_рік'!$B$70,'11 клас_рік'!$B$74)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клас_рік'!$G$9,'11 клас_рік'!$G$13,'11 клас_рік'!$G$17,'11 клас_рік'!$G$21,'11 клас_рік'!$G$25,'11 клас_рік'!$G$32,'11 клас_рік'!$G$39,'11 клас_рік'!$G$43,'11 клас_рік'!$G$47,'11 клас_рік'!$G$50,'11 клас_рік'!$G$54,'11 клас_рік'!$G$58,'11 клас_рік'!$G$62,'11 клас_рік'!$G$66,'11 клас_рік'!$G$70,'11 клас_рік'!$G$74)</c:f>
              <c:numCache>
                <c:formatCode>General</c:formatCode>
                <c:ptCount val="16"/>
                <c:pt idx="0">
                  <c:v>38</c:v>
                </c:pt>
                <c:pt idx="1">
                  <c:v>52</c:v>
                </c:pt>
                <c:pt idx="2">
                  <c:v>40</c:v>
                </c:pt>
                <c:pt idx="3">
                  <c:v>30</c:v>
                </c:pt>
                <c:pt idx="4">
                  <c:v>34</c:v>
                </c:pt>
                <c:pt idx="5">
                  <c:v>12</c:v>
                </c:pt>
                <c:pt idx="6">
                  <c:v>20</c:v>
                </c:pt>
                <c:pt idx="7">
                  <c:v>21</c:v>
                </c:pt>
                <c:pt idx="8">
                  <c:v>26</c:v>
                </c:pt>
                <c:pt idx="10">
                  <c:v>23</c:v>
                </c:pt>
                <c:pt idx="11">
                  <c:v>30</c:v>
                </c:pt>
                <c:pt idx="12">
                  <c:v>46</c:v>
                </c:pt>
                <c:pt idx="13">
                  <c:v>31</c:v>
                </c:pt>
                <c:pt idx="14">
                  <c:v>7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B-024B-4720-BD09-5B437D08E910}"/>
            </c:ext>
          </c:extLst>
        </c:ser>
        <c:ser>
          <c:idx val="3"/>
          <c:order val="3"/>
          <c:tx>
            <c:strRef>
              <c:f>'11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CB2-4F8D-A1F5-8DF33D6ABB69}"/>
              </c:ext>
            </c:extLst>
          </c:dPt>
          <c:cat>
            <c:strRef>
              <c:f>('11 клас_рік'!$B$9,'11 клас_рік'!$B$13,'11 клас_рік'!$B$17,'11 клас_рік'!$B$21,'11 клас_рік'!$B$25,'11 клас_рік'!$B$32,'11 клас_рік'!$B$39,'11 клас_рік'!$B$43,'11 клас_рік'!$B$47,'11 клас_рік'!$B$50,'11 клас_рік'!$B$54,'11 клас_рік'!$B$58,'11 клас_рік'!$B$62,'11 клас_рік'!$B$66,'11 клас_рік'!$B$70,'11 клас_рік'!$B$74)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клас_рік'!$H$9,'11 клас_рік'!$H$13,'11 клас_рік'!$H$17,'11 клас_рік'!$H$21,'11 клас_рік'!$H$25,'11 клас_рік'!$H$32,'11 клас_рік'!$H$39,'11 клас_рік'!$H$43,'11 клас_рік'!$H$47,'11 клас_рік'!$H$50,'11 клас_рік'!$H$54,'11 клас_рік'!$H$58,'11 клас_рік'!$H$62,'11 клас_рік'!$H$66,'11 клас_рік'!$H$70,'11 клас_рік'!$H$74)</c:f>
              <c:numCache>
                <c:formatCode>General</c:formatCode>
                <c:ptCount val="16"/>
                <c:pt idx="0">
                  <c:v>19</c:v>
                </c:pt>
                <c:pt idx="1">
                  <c:v>11</c:v>
                </c:pt>
                <c:pt idx="2">
                  <c:v>25</c:v>
                </c:pt>
                <c:pt idx="3">
                  <c:v>35</c:v>
                </c:pt>
                <c:pt idx="4">
                  <c:v>30</c:v>
                </c:pt>
                <c:pt idx="5">
                  <c:v>52</c:v>
                </c:pt>
                <c:pt idx="6">
                  <c:v>44</c:v>
                </c:pt>
                <c:pt idx="7">
                  <c:v>44</c:v>
                </c:pt>
                <c:pt idx="8">
                  <c:v>3</c:v>
                </c:pt>
                <c:pt idx="10">
                  <c:v>37</c:v>
                </c:pt>
                <c:pt idx="11">
                  <c:v>30</c:v>
                </c:pt>
                <c:pt idx="12">
                  <c:v>10</c:v>
                </c:pt>
                <c:pt idx="13">
                  <c:v>12</c:v>
                </c:pt>
                <c:pt idx="14">
                  <c:v>59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C-024B-4720-BD09-5B437D08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11-го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2-4B51-A778-48F223D5A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2-4B51-A778-48F223D5A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D2-4B51-A778-48F223D5AF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2-4B51-A778-48F223D5AFEA}"/>
              </c:ext>
            </c:extLst>
          </c:dPt>
          <c:cat>
            <c:strRef>
              <c:f>'11 клас_рік'!$E$2:$H$2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'11 клас_рік'!$E$76:$H$76</c:f>
              <c:numCache>
                <c:formatCode>General</c:formatCode>
                <c:ptCount val="4"/>
                <c:pt idx="0">
                  <c:v>1</c:v>
                </c:pt>
                <c:pt idx="1">
                  <c:v>139</c:v>
                </c:pt>
                <c:pt idx="2">
                  <c:v>447</c:v>
                </c:pt>
                <c:pt idx="3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D2-4B51-A778-48F223D5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5-го класу за </a:t>
            </a:r>
            <a:r>
              <a:rPr lang="en-US" sz="2000" b="1">
                <a:solidFill>
                  <a:schemeClr val="tx1"/>
                </a:solidFill>
              </a:rPr>
              <a:t>II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D-4BF2-9A44-0B5DD78B3D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D-4BF2-9A44-0B5DD78B3D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0D-4BF2-9A44-0B5DD78B3D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0D-4BF2-9A44-0B5DD78B3D0C}"/>
              </c:ext>
            </c:extLst>
          </c:dPt>
          <c:cat>
            <c:strRef>
              <c:f>'5 клас_2 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'5 клас_2 с'!$E$86:$H$86</c:f>
              <c:numCache>
                <c:formatCode>General</c:formatCode>
                <c:ptCount val="4"/>
                <c:pt idx="0">
                  <c:v>4</c:v>
                </c:pt>
                <c:pt idx="1">
                  <c:v>175</c:v>
                </c:pt>
                <c:pt idx="2">
                  <c:v>443</c:v>
                </c:pt>
                <c:pt idx="3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7-45DF-9E85-4A42B426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5-го класупо предметах за рівнями знань за 2023-2024 рік (річна)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 клас_рік'!$E$2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клас_рік'!$B$10,'5 клас_рік'!$B$15,'5 клас_рік'!$B$20,'5 клас_рік'!$B$25,'5 клас_рік'!$B$34,'5 клас_рік'!$B$39,'5 клас_рік'!$B$44,'5 клас_рік'!$B$49,'5 клас_рік'!$B$54,'5 клас_рік'!$B$62,'5 клас_рік'!$B$70,'5 клас_рік'!$B$78,'5 клас_рік'!$B$83)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клас_рік'!$E$10,'5 клас_рік'!$E$15,'5 клас_рік'!$E$20,'5 клас_рік'!$E$25,'5 клас_рік'!$E$34,'5 клас_рік'!$E$39,'5 клас_рік'!$E$44,'5 клас_рік'!$E$49,'5 клас_рік'!$E$54,'5 клас_рік'!$E$62,'5 клас_рік'!$E$70,'5 клас_рік'!$E$78,'5 клас_рік'!$E$83)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1-4FAD-B6DF-2C39AF5B7117}"/>
            </c:ext>
          </c:extLst>
        </c:ser>
        <c:ser>
          <c:idx val="1"/>
          <c:order val="1"/>
          <c:tx>
            <c:strRef>
              <c:f>'5 клас_рік'!$F$2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клас_рік'!$B$10,'5 клас_рік'!$B$15,'5 клас_рік'!$B$20,'5 клас_рік'!$B$25,'5 клас_рік'!$B$34,'5 клас_рік'!$B$39,'5 клас_рік'!$B$44,'5 клас_рік'!$B$49,'5 клас_рік'!$B$54,'5 клас_рік'!$B$62,'5 клас_рік'!$B$70,'5 клас_рік'!$B$78,'5 клас_рік'!$B$83)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клас_рік'!$F$10,'5 клас_рік'!$F$15,'5 клас_рік'!$F$20,'5 клас_рік'!$F$25,'5 клас_рік'!$F$34,'5 клас_рік'!$F$39,'5 клас_рік'!$F$44,'5 клас_рік'!$F$49,'5 клас_рік'!$F$54,'5 клас_рік'!$F$62,'5 клас_рік'!$F$70,'5 клас_рік'!$F$78,'5 клас_рік'!$F$83)</c:f>
              <c:numCache>
                <c:formatCode>General</c:formatCode>
                <c:ptCount val="13"/>
                <c:pt idx="0">
                  <c:v>26</c:v>
                </c:pt>
                <c:pt idx="1">
                  <c:v>2</c:v>
                </c:pt>
                <c:pt idx="2">
                  <c:v>1</c:v>
                </c:pt>
                <c:pt idx="3">
                  <c:v>12</c:v>
                </c:pt>
                <c:pt idx="4">
                  <c:v>8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12</c:v>
                </c:pt>
                <c:pt idx="10">
                  <c:v>0</c:v>
                </c:pt>
                <c:pt idx="11">
                  <c:v>25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1-4FAD-B6DF-2C39AF5B7117}"/>
            </c:ext>
          </c:extLst>
        </c:ser>
        <c:ser>
          <c:idx val="2"/>
          <c:order val="2"/>
          <c:tx>
            <c:strRef>
              <c:f>'5 клас_рік'!$G$2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клас_рік'!$B$10,'5 клас_рік'!$B$15,'5 клас_рік'!$B$20,'5 клас_рік'!$B$25,'5 клас_рік'!$B$34,'5 клас_рік'!$B$39,'5 клас_рік'!$B$44,'5 клас_рік'!$B$49,'5 клас_рік'!$B$54,'5 клас_рік'!$B$62,'5 клас_рік'!$B$70,'5 клас_рік'!$B$78,'5 клас_рік'!$B$83)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клас_рік'!$G$10,'5 клас_рік'!$G$15,'5 клас_рік'!$G$20,'5 клас_рік'!$G$25,'5 клас_рік'!$G$34,'5 клас_рік'!$G$39,'5 клас_рік'!$G$44,'5 клас_рік'!$G$49,'5 клас_рік'!$G$54,'5 клас_рік'!$G$62,'5 клас_рік'!$G$70,'5 клас_рік'!$G$78,'5 клас_рік'!$G$83)</c:f>
              <c:numCache>
                <c:formatCode>General</c:formatCode>
                <c:ptCount val="13"/>
                <c:pt idx="0">
                  <c:v>54</c:v>
                </c:pt>
                <c:pt idx="1">
                  <c:v>43</c:v>
                </c:pt>
                <c:pt idx="2">
                  <c:v>14</c:v>
                </c:pt>
                <c:pt idx="3">
                  <c:v>60</c:v>
                </c:pt>
                <c:pt idx="4">
                  <c:v>51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37</c:v>
                </c:pt>
                <c:pt idx="10">
                  <c:v>0</c:v>
                </c:pt>
                <c:pt idx="11">
                  <c:v>61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1-4FAD-B6DF-2C39AF5B7117}"/>
            </c:ext>
          </c:extLst>
        </c:ser>
        <c:ser>
          <c:idx val="3"/>
          <c:order val="3"/>
          <c:tx>
            <c:strRef>
              <c:f>'5 клас_рік'!$H$2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клас_рік'!$B$10,'5 клас_рік'!$B$15,'5 клас_рік'!$B$20,'5 клас_рік'!$B$25,'5 клас_рік'!$B$34,'5 клас_рік'!$B$39,'5 клас_рік'!$B$44,'5 клас_рік'!$B$49,'5 клас_рік'!$B$54,'5 клас_рік'!$B$62,'5 клас_рік'!$B$70,'5 клас_рік'!$B$78,'5 клас_рік'!$B$83)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клас_рік'!$H$10,'5 клас_рік'!$H$15,'5 клас_рік'!$H$20,'5 клас_рік'!$H$25,'5 клас_рік'!$H$34,'5 клас_рік'!$H$39,'5 клас_рік'!$H$44,'5 клас_рік'!$H$49,'5 клас_рік'!$H$54,'5 клас_рік'!$H$62,'5 клас_рік'!$H$70,'5 клас_рік'!$H$78,'5 клас_рік'!$H$83)</c:f>
              <c:numCache>
                <c:formatCode>General</c:formatCode>
                <c:ptCount val="13"/>
                <c:pt idx="0">
                  <c:v>37</c:v>
                </c:pt>
                <c:pt idx="1">
                  <c:v>72</c:v>
                </c:pt>
                <c:pt idx="2">
                  <c:v>102</c:v>
                </c:pt>
                <c:pt idx="3">
                  <c:v>45</c:v>
                </c:pt>
                <c:pt idx="4">
                  <c:v>58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56</c:v>
                </c:pt>
                <c:pt idx="9">
                  <c:v>67</c:v>
                </c:pt>
                <c:pt idx="10">
                  <c:v>0</c:v>
                </c:pt>
                <c:pt idx="11">
                  <c:v>31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E1-4FAD-B6DF-2C39AF5B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5-го класу за </a:t>
            </a:r>
            <a:r>
              <a:rPr lang="uk-UA" sz="2000" b="1" i="0" u="none" strike="noStrike" kern="1200" spc="0" baseline="0">
                <a:solidFill>
                  <a:schemeClr val="tx1"/>
                </a:solidFill>
              </a:rPr>
              <a:t>2023-2024 рік (річна) 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40-4691-A6FE-C515C25687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40-4691-A6FE-C515C25687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40-4691-A6FE-C515C25687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40-4691-A6FE-C515C25687F1}"/>
              </c:ext>
            </c:extLst>
          </c:dPt>
          <c:cat>
            <c:strRef>
              <c:f>'5 клас_рік'!$E$2:$H$2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'5 клас_рік'!$E$86:$H$86</c:f>
              <c:numCache>
                <c:formatCode>General</c:formatCode>
                <c:ptCount val="4"/>
                <c:pt idx="0">
                  <c:v>1</c:v>
                </c:pt>
                <c:pt idx="1">
                  <c:v>141</c:v>
                </c:pt>
                <c:pt idx="2">
                  <c:v>407</c:v>
                </c:pt>
                <c:pt idx="3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40-4691-A6FE-C515C2568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6-го класупо предметах за рівнями знань за 2023-2024 рік (</a:t>
            </a:r>
            <a:r>
              <a:rPr lang="en-US" sz="2000">
                <a:solidFill>
                  <a:schemeClr val="tx1"/>
                </a:solidFill>
              </a:rPr>
              <a:t>II</a:t>
            </a:r>
            <a:r>
              <a:rPr lang="uk-UA" sz="2000">
                <a:solidFill>
                  <a:schemeClr val="tx1"/>
                </a:solidFill>
              </a:rPr>
              <a:t> семестр)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 клас_2с'!$E$2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клас_2с'!$B$10,'6 клас_2с'!$B$15,'6 клас_2с'!$B$20,'6 клас_2с'!$B$25,'6 клас_2с'!$B$34,'6 клас_2с'!$B$39,'6 клас_2с'!$B$44,'6 клас_2с'!$B$49,'6 клас_2с'!$B$54,'6 клас_2с'!$B$62,'6 клас_2с'!$B$70,'6 клас_2с'!$B$78,'6 клас_2с'!$B$83,'6 клас_2с'!$B$88)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клас_2с'!$E$10,'6 клас_2с'!$E$15,'6 клас_2с'!$E$20,'6 клас_2с'!$E$25,'6 клас_2с'!$E$34,'6 клас_2с'!$E$39,'6 клас_2с'!$E$44,'6 клас_2с'!$E$49,'6 клас_2с'!$E$54,'6 клас_2с'!$E$62,'6 клас_2с'!$E$70,'6 клас_2с'!$E$78,'6 клас_2с'!$E$83,'6 клас_2с'!$E$88)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1-422C-89D9-65C22F7143E7}"/>
            </c:ext>
          </c:extLst>
        </c:ser>
        <c:ser>
          <c:idx val="1"/>
          <c:order val="1"/>
          <c:tx>
            <c:strRef>
              <c:f>'6 клас_2с'!$F$2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клас_2с'!$B$10,'6 клас_2с'!$B$15,'6 клас_2с'!$B$20,'6 клас_2с'!$B$25,'6 клас_2с'!$B$34,'6 клас_2с'!$B$39,'6 клас_2с'!$B$44,'6 клас_2с'!$B$49,'6 клас_2с'!$B$54,'6 клас_2с'!$B$62,'6 клас_2с'!$B$70,'6 клас_2с'!$B$78,'6 клас_2с'!$B$83,'6 клас_2с'!$B$88)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клас_2с'!$F$10,'6 клас_2с'!$F$15,'6 клас_2с'!$F$20,'6 клас_2с'!$F$25,'6 клас_2с'!$F$34,'6 клас_2с'!$F$39,'6 клас_2с'!$F$44,'6 клас_2с'!$F$49,'6 клас_2с'!$F$54,'6 клас_2с'!$F$62,'6 клас_2с'!$F$70,'6 клас_2с'!$F$78,'6 клас_2с'!$F$83,'6 клас_2с'!$F$88)</c:f>
              <c:numCache>
                <c:formatCode>General</c:formatCode>
                <c:ptCount val="14"/>
                <c:pt idx="0">
                  <c:v>39</c:v>
                </c:pt>
                <c:pt idx="1">
                  <c:v>5</c:v>
                </c:pt>
                <c:pt idx="2">
                  <c:v>1</c:v>
                </c:pt>
                <c:pt idx="3">
                  <c:v>18</c:v>
                </c:pt>
                <c:pt idx="4">
                  <c:v>11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33</c:v>
                </c:pt>
                <c:pt idx="9">
                  <c:v>24</c:v>
                </c:pt>
                <c:pt idx="10">
                  <c:v>0</c:v>
                </c:pt>
                <c:pt idx="11">
                  <c:v>19</c:v>
                </c:pt>
                <c:pt idx="12">
                  <c:v>0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1-422C-89D9-65C22F7143E7}"/>
            </c:ext>
          </c:extLst>
        </c:ser>
        <c:ser>
          <c:idx val="2"/>
          <c:order val="2"/>
          <c:tx>
            <c:strRef>
              <c:f>'6 клас_2с'!$G$2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клас_2с'!$B$10,'6 клас_2с'!$B$15,'6 клас_2с'!$B$20,'6 клас_2с'!$B$25,'6 клас_2с'!$B$34,'6 клас_2с'!$B$39,'6 клас_2с'!$B$44,'6 клас_2с'!$B$49,'6 клас_2с'!$B$54,'6 клас_2с'!$B$62,'6 клас_2с'!$B$70,'6 клас_2с'!$B$78,'6 клас_2с'!$B$83,'6 клас_2с'!$B$88)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клас_2с'!$G$10,'6 клас_2с'!$G$15,'6 клас_2с'!$G$20,'6 клас_2с'!$G$25,'6 клас_2с'!$G$34,'6 клас_2с'!$G$39,'6 клас_2с'!$G$44,'6 клас_2с'!$G$49,'6 клас_2с'!$G$54,'6 клас_2с'!$G$62,'6 клас_2с'!$G$70,'6 клас_2с'!$G$78,'6 клас_2с'!$G$83,'6 клас_2с'!$G$88)</c:f>
              <c:numCache>
                <c:formatCode>General</c:formatCode>
                <c:ptCount val="14"/>
                <c:pt idx="0">
                  <c:v>54</c:v>
                </c:pt>
                <c:pt idx="1">
                  <c:v>83</c:v>
                </c:pt>
                <c:pt idx="2">
                  <c:v>28</c:v>
                </c:pt>
                <c:pt idx="3">
                  <c:v>54</c:v>
                </c:pt>
                <c:pt idx="4">
                  <c:v>63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69</c:v>
                </c:pt>
                <c:pt idx="9">
                  <c:v>40</c:v>
                </c:pt>
                <c:pt idx="10">
                  <c:v>0</c:v>
                </c:pt>
                <c:pt idx="11">
                  <c:v>70</c:v>
                </c:pt>
                <c:pt idx="12">
                  <c:v>0</c:v>
                </c:pt>
                <c:pt idx="1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1-422C-89D9-65C22F7143E7}"/>
            </c:ext>
          </c:extLst>
        </c:ser>
        <c:ser>
          <c:idx val="3"/>
          <c:order val="3"/>
          <c:tx>
            <c:strRef>
              <c:f>'6 клас_2с'!$H$2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клас_2с'!$B$10,'6 клас_2с'!$B$15,'6 клас_2с'!$B$20,'6 клас_2с'!$B$25,'6 клас_2с'!$B$34,'6 клас_2с'!$B$39,'6 клас_2с'!$B$44,'6 клас_2с'!$B$49,'6 клас_2с'!$B$54,'6 клас_2с'!$B$62,'6 клас_2с'!$B$70,'6 клас_2с'!$B$78,'6 клас_2с'!$B$83,'6 клас_2с'!$B$88)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клас_2с'!$H$10,'6 клас_2с'!$H$15,'6 клас_2с'!$H$20,'6 клас_2с'!$H$25,'6 клас_2с'!$H$34,'6 клас_2с'!$H$39,'6 клас_2с'!$H$44,'6 клас_2с'!$H$49,'6 клас_2с'!$H$54,'6 клас_2с'!$H$62,'6 клас_2с'!$H$70,'6 клас_2с'!$H$78,'6 клас_2с'!$H$83,'6 клас_2с'!$H$88)</c:f>
              <c:numCache>
                <c:formatCode>General</c:formatCode>
                <c:ptCount val="14"/>
                <c:pt idx="0">
                  <c:v>23</c:v>
                </c:pt>
                <c:pt idx="1">
                  <c:v>28</c:v>
                </c:pt>
                <c:pt idx="2">
                  <c:v>87</c:v>
                </c:pt>
                <c:pt idx="3">
                  <c:v>44</c:v>
                </c:pt>
                <c:pt idx="4">
                  <c:v>39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51</c:v>
                </c:pt>
                <c:pt idx="10">
                  <c:v>0</c:v>
                </c:pt>
                <c:pt idx="11">
                  <c:v>27</c:v>
                </c:pt>
                <c:pt idx="12">
                  <c:v>0</c:v>
                </c:pt>
                <c:pt idx="1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1-422C-89D9-65C22F71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6-го класу за </a:t>
            </a:r>
            <a:r>
              <a:rPr lang="en-US" sz="2000" b="1">
                <a:solidFill>
                  <a:schemeClr val="tx1"/>
                </a:solidFill>
              </a:rPr>
              <a:t>II </a:t>
            </a:r>
            <a:r>
              <a:rPr lang="uk-UA" sz="2000" b="1">
                <a:solidFill>
                  <a:schemeClr val="tx1"/>
                </a:solidFill>
              </a:rPr>
              <a:t>семестр 2023-2024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CE-4130-9E83-3F0BBB52F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CE-4130-9E83-3F0BBB52F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CE-4130-9E83-3F0BBB52F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CE-4130-9E83-3F0BBB52F8E0}"/>
              </c:ext>
            </c:extLst>
          </c:dPt>
          <c:cat>
            <c:strRef>
              <c:f>'6 клас_2с'!$E$2:$H$2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клас_2с'!$E$90:$H$90</c:f>
              <c:numCache>
                <c:formatCode>General</c:formatCode>
                <c:ptCount val="4"/>
                <c:pt idx="0">
                  <c:v>7</c:v>
                </c:pt>
                <c:pt idx="1">
                  <c:v>217</c:v>
                </c:pt>
                <c:pt idx="2">
                  <c:v>571</c:v>
                </c:pt>
                <c:pt idx="3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CE-4130-9E83-3F0BBB52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6-го класупо предметах за рівнями знань за </a:t>
            </a:r>
            <a:r>
              <a:rPr lang="uk-UA" sz="2000" b="1" i="0" u="none" strike="noStrike" kern="1200" baseline="0">
                <a:solidFill>
                  <a:schemeClr val="tx1"/>
                </a:solidFill>
              </a:rPr>
              <a:t>2023-2024 рік (річна) </a:t>
            </a:r>
            <a:endParaRPr lang="uk-UA" sz="20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 клас _рік'!$E$2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 _рік'!$B$10,'6 клас _рік'!$B$15,'6 клас _рік'!$B$20,'6 клас _рік'!$B$25,'6 клас _рік'!$B$34,'6 клас _рік'!$B$39,'6 клас _рік'!$B$44,'6 клас _рік'!$B$49,'6 клас _рік'!$B$54,'6 клас _рік'!$B$62,'6 клас _рік'!$B$70,'6 клас _рік'!$B$78,'6 клас _рік'!$B$83,'6 клас _рік'!$B$88)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 _рік'!$E$10,'6 клас _рік'!$E$15,'6 клас _рік'!$E$20,'6 клас _рік'!$E$25,'6 клас _рік'!$E$34,'6 клас _рік'!$E$39,'6 клас _рік'!$E$44,'6 клас _рік'!$E$49,'6 клас _рік'!$E$54,'6 клас _рік'!$E$62,'6 клас _рік'!$E$70,'6 клас _рік'!$E$78,'6 клас _рік'!$E$83,'6 клас _рік'!$E$88)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0-4A79-AF6E-D27ECEA278A8}"/>
            </c:ext>
          </c:extLst>
        </c:ser>
        <c:ser>
          <c:idx val="1"/>
          <c:order val="1"/>
          <c:tx>
            <c:strRef>
              <c:f>'6 клас _рік'!$F$2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 _рік'!$B$10,'6 клас _рік'!$B$15,'6 клас _рік'!$B$20,'6 клас _рік'!$B$25,'6 клас _рік'!$B$34,'6 клас _рік'!$B$39,'6 клас _рік'!$B$44,'6 клас _рік'!$B$49,'6 клас _рік'!$B$54,'6 клас _рік'!$B$62,'6 клас _рік'!$B$70,'6 клас _рік'!$B$78,'6 клас _рік'!$B$83,'6 клас _рік'!$B$88)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 _рік'!$F$10,'6 клас _рік'!$F$15,'6 клас _рік'!$F$20,'6 клас _рік'!$F$25,'6 клас _рік'!$F$34,'6 клас _рік'!$F$39,'6 клас _рік'!$F$44,'6 клас _рік'!$F$49,'6 клас _рік'!$F$54,'6 клас _рік'!$F$62,'6 клас _рік'!$F$70,'6 клас _рік'!$F$78,'6 клас _рік'!$F$83,'6 клас _рік'!$F$88)</c:f>
              <c:numCache>
                <c:formatCode>General</c:formatCode>
                <c:ptCount val="14"/>
                <c:pt idx="0">
                  <c:v>36</c:v>
                </c:pt>
                <c:pt idx="1">
                  <c:v>7</c:v>
                </c:pt>
                <c:pt idx="2">
                  <c:v>1</c:v>
                </c:pt>
                <c:pt idx="3">
                  <c:v>15</c:v>
                </c:pt>
                <c:pt idx="4">
                  <c:v>6</c:v>
                </c:pt>
                <c:pt idx="5">
                  <c:v>60</c:v>
                </c:pt>
                <c:pt idx="6">
                  <c:v>52</c:v>
                </c:pt>
                <c:pt idx="7">
                  <c:v>0</c:v>
                </c:pt>
                <c:pt idx="8">
                  <c:v>31</c:v>
                </c:pt>
                <c:pt idx="9">
                  <c:v>28</c:v>
                </c:pt>
                <c:pt idx="10">
                  <c:v>0</c:v>
                </c:pt>
                <c:pt idx="11">
                  <c:v>19</c:v>
                </c:pt>
                <c:pt idx="12">
                  <c:v>0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0-4A79-AF6E-D27ECEA278A8}"/>
            </c:ext>
          </c:extLst>
        </c:ser>
        <c:ser>
          <c:idx val="2"/>
          <c:order val="2"/>
          <c:tx>
            <c:strRef>
              <c:f>'6 клас _рік'!$G$2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 _рік'!$B$10,'6 клас _рік'!$B$15,'6 клас _рік'!$B$20,'6 клас _рік'!$B$25,'6 клас _рік'!$B$34,'6 клас _рік'!$B$39,'6 клас _рік'!$B$44,'6 клас _рік'!$B$49,'6 клас _рік'!$B$54,'6 клас _рік'!$B$62,'6 клас _рік'!$B$70,'6 клас _рік'!$B$78,'6 клас _рік'!$B$83,'6 клас _рік'!$B$88)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 _рік'!$G$10,'6 клас _рік'!$G$15,'6 клас _рік'!$G$20,'6 клас _рік'!$G$25,'6 клас _рік'!$G$34,'6 клас _рік'!$G$39,'6 клас _рік'!$G$44,'6 клас _рік'!$G$49,'6 клас _рік'!$G$54,'6 клас _рік'!$G$62,'6 клас _рік'!$G$70,'6 клас _рік'!$G$78,'6 клас _рік'!$G$83,'6 клас _рік'!$G$88)</c:f>
              <c:numCache>
                <c:formatCode>General</c:formatCode>
                <c:ptCount val="14"/>
                <c:pt idx="0">
                  <c:v>57</c:v>
                </c:pt>
                <c:pt idx="1">
                  <c:v>62</c:v>
                </c:pt>
                <c:pt idx="2">
                  <c:v>25</c:v>
                </c:pt>
                <c:pt idx="3">
                  <c:v>47</c:v>
                </c:pt>
                <c:pt idx="4">
                  <c:v>63</c:v>
                </c:pt>
                <c:pt idx="5">
                  <c:v>31</c:v>
                </c:pt>
                <c:pt idx="6">
                  <c:v>41</c:v>
                </c:pt>
                <c:pt idx="7">
                  <c:v>0</c:v>
                </c:pt>
                <c:pt idx="8">
                  <c:v>69</c:v>
                </c:pt>
                <c:pt idx="9">
                  <c:v>35</c:v>
                </c:pt>
                <c:pt idx="10">
                  <c:v>0</c:v>
                </c:pt>
                <c:pt idx="11">
                  <c:v>70</c:v>
                </c:pt>
                <c:pt idx="12">
                  <c:v>0</c:v>
                </c:pt>
                <c:pt idx="1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0-4A79-AF6E-D27ECEA278A8}"/>
            </c:ext>
          </c:extLst>
        </c:ser>
        <c:ser>
          <c:idx val="3"/>
          <c:order val="3"/>
          <c:tx>
            <c:strRef>
              <c:f>'6 клас _рік'!$H$2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 _рік'!$B$10,'6 клас _рік'!$B$15,'6 клас _рік'!$B$20,'6 клас _рік'!$B$25,'6 клас _рік'!$B$34,'6 клас _рік'!$B$39,'6 клас _рік'!$B$44,'6 клас _рік'!$B$49,'6 клас _рік'!$B$54,'6 клас _рік'!$B$62,'6 клас _рік'!$B$70,'6 клас _рік'!$B$78,'6 клас _рік'!$B$83,'6 клас _рік'!$B$88)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 _рік'!$H$10,'6 клас _рік'!$H$15,'6 клас _рік'!$H$20,'6 клас _рік'!$H$25,'6 клас _рік'!$H$34,'6 клас _рік'!$H$39,'6 клас _рік'!$H$44,'6 клас _рік'!$H$49,'6 клас _рік'!$H$54,'6 клас _рік'!$H$62,'6 клас _рік'!$H$70,'6 клас _рік'!$H$78,'6 клас _рік'!$H$83,'6 клас _рік'!$H$88)</c:f>
              <c:numCache>
                <c:formatCode>General</c:formatCode>
                <c:ptCount val="14"/>
                <c:pt idx="0">
                  <c:v>22</c:v>
                </c:pt>
                <c:pt idx="1">
                  <c:v>43</c:v>
                </c:pt>
                <c:pt idx="2">
                  <c:v>89</c:v>
                </c:pt>
                <c:pt idx="3">
                  <c:v>53</c:v>
                </c:pt>
                <c:pt idx="4">
                  <c:v>44</c:v>
                </c:pt>
                <c:pt idx="5">
                  <c:v>23</c:v>
                </c:pt>
                <c:pt idx="6">
                  <c:v>22</c:v>
                </c:pt>
                <c:pt idx="7">
                  <c:v>116</c:v>
                </c:pt>
                <c:pt idx="8">
                  <c:v>15</c:v>
                </c:pt>
                <c:pt idx="9">
                  <c:v>53</c:v>
                </c:pt>
                <c:pt idx="10">
                  <c:v>0</c:v>
                </c:pt>
                <c:pt idx="11">
                  <c:v>27</c:v>
                </c:pt>
                <c:pt idx="12">
                  <c:v>0</c:v>
                </c:pt>
                <c:pt idx="1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A79-AF6E-D27ECEA2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222248</xdr:colOff>
      <xdr:row>0</xdr:row>
      <xdr:rowOff>206970</xdr:rowOff>
    </xdr:from>
    <xdr:to>
      <xdr:col>18</xdr:col>
      <xdr:colOff>879077</xdr:colOff>
      <xdr:row>32</xdr:row>
      <xdr:rowOff>115094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19E1BC32-DFEB-40DD-AD31-7B7DEB3F8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26</xdr:col>
      <xdr:colOff>34017</xdr:colOff>
      <xdr:row>25</xdr:row>
      <xdr:rowOff>145403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AE5FC785-0787-4D43-8878-F7E8C867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24</xdr:col>
      <xdr:colOff>257176</xdr:colOff>
      <xdr:row>56</xdr:row>
      <xdr:rowOff>180975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464D4173-E821-4581-8B2B-BCB2C8B74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1</xdr:row>
      <xdr:rowOff>17973</xdr:rowOff>
    </xdr:from>
    <xdr:to>
      <xdr:col>22</xdr:col>
      <xdr:colOff>297180</xdr:colOff>
      <xdr:row>18</xdr:row>
      <xdr:rowOff>137161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90386DFF-1A5F-428C-BAEE-2EB8CCF54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68580</xdr:colOff>
      <xdr:row>35</xdr:row>
      <xdr:rowOff>68580</xdr:rowOff>
    </xdr:from>
    <xdr:to>
      <xdr:col>20</xdr:col>
      <xdr:colOff>2156460</xdr:colOff>
      <xdr:row>59</xdr:row>
      <xdr:rowOff>193843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B92EBDD7-14A6-472F-BD3D-4089FD97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609600</xdr:colOff>
      <xdr:row>19</xdr:row>
      <xdr:rowOff>22861</xdr:rowOff>
    </xdr:from>
    <xdr:to>
      <xdr:col>20</xdr:col>
      <xdr:colOff>2232660</xdr:colOff>
      <xdr:row>34</xdr:row>
      <xdr:rowOff>152400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9A14D7BC-CF51-4A36-A3C1-F9E23F8DA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1</xdr:row>
      <xdr:rowOff>17973</xdr:rowOff>
    </xdr:from>
    <xdr:to>
      <xdr:col>22</xdr:col>
      <xdr:colOff>297180</xdr:colOff>
      <xdr:row>18</xdr:row>
      <xdr:rowOff>137161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FFC4774-DDCA-48F8-ABA6-1D00A1658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68580</xdr:colOff>
      <xdr:row>35</xdr:row>
      <xdr:rowOff>68580</xdr:rowOff>
    </xdr:from>
    <xdr:to>
      <xdr:col>20</xdr:col>
      <xdr:colOff>1882140</xdr:colOff>
      <xdr:row>59</xdr:row>
      <xdr:rowOff>193843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3D2F2D2A-95AF-4698-A6CE-F3F793C8E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609600</xdr:colOff>
      <xdr:row>19</xdr:row>
      <xdr:rowOff>22861</xdr:rowOff>
    </xdr:from>
    <xdr:to>
      <xdr:col>20</xdr:col>
      <xdr:colOff>2232660</xdr:colOff>
      <xdr:row>34</xdr:row>
      <xdr:rowOff>152400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1B61CD29-C1FF-4532-90D1-E322392EA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21</xdr:col>
      <xdr:colOff>244466</xdr:colOff>
      <xdr:row>22</xdr:row>
      <xdr:rowOff>108741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66C573D0-51ED-419A-9CEE-B4830C789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18</xdr:col>
      <xdr:colOff>470500</xdr:colOff>
      <xdr:row>50</xdr:row>
      <xdr:rowOff>125263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7EC6A947-AC27-4304-86B8-5F8CB794A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21</xdr:col>
      <xdr:colOff>244466</xdr:colOff>
      <xdr:row>22</xdr:row>
      <xdr:rowOff>108741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C1ADD04A-A6FE-4379-8E6D-D73DF2870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21</xdr:col>
      <xdr:colOff>7620</xdr:colOff>
      <xdr:row>50</xdr:row>
      <xdr:rowOff>125263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85B9F1B7-1ED8-4567-9D77-9EECB2828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21</xdr:col>
      <xdr:colOff>244466</xdr:colOff>
      <xdr:row>20</xdr:row>
      <xdr:rowOff>203991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696B4CA9-453A-4C85-9543-64AA04352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18</xdr:col>
      <xdr:colOff>470500</xdr:colOff>
      <xdr:row>42</xdr:row>
      <xdr:rowOff>77638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F1C80C4-57C0-4D30-B7C7-2D9B9ED61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30480</xdr:rowOff>
    </xdr:from>
    <xdr:to>
      <xdr:col>21</xdr:col>
      <xdr:colOff>488306</xdr:colOff>
      <xdr:row>20</xdr:row>
      <xdr:rowOff>234471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B187EA22-13B0-4A4E-AEC9-9A9AE58EF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18</xdr:col>
      <xdr:colOff>470500</xdr:colOff>
      <xdr:row>42</xdr:row>
      <xdr:rowOff>77638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A6526D6E-9C64-4197-8231-8BEE56392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849311</xdr:colOff>
      <xdr:row>0</xdr:row>
      <xdr:rowOff>333970</xdr:rowOff>
    </xdr:from>
    <xdr:to>
      <xdr:col>19</xdr:col>
      <xdr:colOff>625078</xdr:colOff>
      <xdr:row>33</xdr:row>
      <xdr:rowOff>11907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14F96AD1-3120-4F23-80A8-4A320ECC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76200</xdr:colOff>
      <xdr:row>24</xdr:row>
      <xdr:rowOff>66675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84A123DC-E7F5-484C-B75F-EE6040EDA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ECCB0595-C94A-42AE-B99E-DF1DE07A0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76200</xdr:colOff>
      <xdr:row>24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3A7FC63F-D398-4BC6-8AD2-4D6C2D254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1A61DD32-CE39-4AB6-84BE-42D53E3D3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571500</xdr:colOff>
      <xdr:row>24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7FF8DF6D-DE31-4E14-A8A6-FCA2FC080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1191EE60-B115-426B-A34C-42037AAD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571500</xdr:colOff>
      <xdr:row>24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6B8D4A41-6D7C-4207-B03E-CC323EBAD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D0FDEF7C-7634-4DB8-95D6-B0AA56FC3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21167</xdr:colOff>
      <xdr:row>0</xdr:row>
      <xdr:rowOff>296334</xdr:rowOff>
    </xdr:from>
    <xdr:to>
      <xdr:col>24</xdr:col>
      <xdr:colOff>601284</xdr:colOff>
      <xdr:row>20</xdr:row>
      <xdr:rowOff>177154</xdr:rowOff>
    </xdr:to>
    <xdr:graphicFrame macro="">
      <xdr:nvGraphicFramePr>
        <xdr:cNvPr id="11" name="Діаграма 10">
          <a:extLst>
            <a:ext uri="{FF2B5EF4-FFF2-40B4-BE49-F238E27FC236}">
              <a16:creationId xmlns:a16="http://schemas.microsoft.com/office/drawing/2014/main" id="{813E0D76-97E8-4D8A-B654-C12548541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</xdr:colOff>
      <xdr:row>21</xdr:row>
      <xdr:rowOff>137160</xdr:rowOff>
    </xdr:from>
    <xdr:to>
      <xdr:col>23</xdr:col>
      <xdr:colOff>45720</xdr:colOff>
      <xdr:row>42</xdr:row>
      <xdr:rowOff>220980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47AAF819-9B40-0F74-7045-267E5503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21167</xdr:colOff>
      <xdr:row>0</xdr:row>
      <xdr:rowOff>296334</xdr:rowOff>
    </xdr:from>
    <xdr:to>
      <xdr:col>24</xdr:col>
      <xdr:colOff>601284</xdr:colOff>
      <xdr:row>20</xdr:row>
      <xdr:rowOff>177154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112271C8-80E5-4E9E-A936-DB36470C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</xdr:colOff>
      <xdr:row>21</xdr:row>
      <xdr:rowOff>137160</xdr:rowOff>
    </xdr:from>
    <xdr:to>
      <xdr:col>23</xdr:col>
      <xdr:colOff>45720</xdr:colOff>
      <xdr:row>42</xdr:row>
      <xdr:rowOff>220980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8BE02177-A1DA-4124-B0AE-8694AA187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26</xdr:col>
      <xdr:colOff>34017</xdr:colOff>
      <xdr:row>25</xdr:row>
      <xdr:rowOff>145403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1CC7ED12-FC9D-4ECB-A824-F784B3D8F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24</xdr:col>
      <xdr:colOff>257176</xdr:colOff>
      <xdr:row>56</xdr:row>
      <xdr:rowOff>180975</xdr:rowOff>
    </xdr:to>
    <xdr:graphicFrame macro="">
      <xdr:nvGraphicFramePr>
        <xdr:cNvPr id="8" name="Діаграма 7">
          <a:extLst>
            <a:ext uri="{FF2B5EF4-FFF2-40B4-BE49-F238E27FC236}">
              <a16:creationId xmlns:a16="http://schemas.microsoft.com/office/drawing/2014/main" id="{BA684E87-4053-479A-BB9A-D3785E5B2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8340-9090-41BE-A273-424D1080600E}">
  <dimension ref="A1:V752"/>
  <sheetViews>
    <sheetView topLeftCell="A55" zoomScale="96" zoomScaleNormal="96" workbookViewId="0">
      <selection activeCell="C4" sqref="C4"/>
    </sheetView>
  </sheetViews>
  <sheetFormatPr defaultColWidth="9.140625" defaultRowHeight="18" x14ac:dyDescent="0.25"/>
  <cols>
    <col min="1" max="1" width="43.7109375" style="146" customWidth="1"/>
    <col min="2" max="2" width="14.140625" style="146" customWidth="1"/>
    <col min="3" max="3" width="17" style="146" customWidth="1"/>
    <col min="4" max="4" width="15.28515625" style="146" customWidth="1"/>
    <col min="5" max="5" width="13.28515625" style="146" customWidth="1"/>
    <col min="6" max="6" width="13.7109375" style="146" customWidth="1"/>
    <col min="7" max="7" width="11.85546875" style="146" customWidth="1"/>
    <col min="8" max="8" width="22" style="146" customWidth="1"/>
    <col min="9" max="9" width="18.42578125" style="146" customWidth="1"/>
    <col min="10" max="10" width="13.140625" style="146" customWidth="1"/>
    <col min="11" max="11" width="12.85546875" style="146" customWidth="1"/>
    <col min="12" max="12" width="17.5703125" style="146" customWidth="1"/>
    <col min="13" max="13" width="14.28515625" style="146" customWidth="1"/>
    <col min="14" max="14" width="13.7109375" style="146" customWidth="1"/>
    <col min="15" max="15" width="13.28515625" style="146" customWidth="1"/>
    <col min="16" max="16" width="14.85546875" style="146" customWidth="1"/>
    <col min="17" max="17" width="13.140625" style="146" customWidth="1"/>
    <col min="18" max="18" width="14" style="146" customWidth="1"/>
    <col min="19" max="19" width="12.85546875" style="146" customWidth="1"/>
    <col min="20" max="16384" width="9.140625" style="146"/>
  </cols>
  <sheetData>
    <row r="1" spans="1:22" ht="40.5" customHeight="1" x14ac:dyDescent="0.25">
      <c r="A1" s="383" t="s">
        <v>170</v>
      </c>
      <c r="B1" s="384"/>
      <c r="C1" s="384"/>
      <c r="D1" s="384"/>
      <c r="E1" s="384"/>
      <c r="F1" s="384"/>
      <c r="G1" s="384"/>
      <c r="H1" s="38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147"/>
      <c r="U1" s="147"/>
      <c r="V1" s="147"/>
    </row>
    <row r="2" spans="1:22" ht="54" customHeight="1" x14ac:dyDescent="0.25">
      <c r="A2" s="386" t="s">
        <v>96</v>
      </c>
      <c r="B2" s="388" t="s">
        <v>82</v>
      </c>
      <c r="C2" s="390" t="s">
        <v>100</v>
      </c>
      <c r="D2" s="392" t="s">
        <v>97</v>
      </c>
      <c r="E2" s="392"/>
      <c r="F2" s="392"/>
      <c r="G2" s="392"/>
      <c r="H2" s="390" t="s">
        <v>101</v>
      </c>
      <c r="I2" s="257"/>
      <c r="J2" s="257"/>
      <c r="K2" s="257"/>
      <c r="L2" s="382"/>
      <c r="M2" s="382"/>
      <c r="N2" s="382"/>
      <c r="O2" s="382"/>
      <c r="P2" s="382"/>
      <c r="Q2" s="382"/>
      <c r="R2" s="382"/>
      <c r="S2" s="382"/>
      <c r="T2" s="147"/>
      <c r="U2" s="147"/>
      <c r="V2" s="147"/>
    </row>
    <row r="3" spans="1:22" x14ac:dyDescent="0.25">
      <c r="A3" s="387"/>
      <c r="B3" s="389"/>
      <c r="C3" s="391"/>
      <c r="D3" s="208" t="s">
        <v>91</v>
      </c>
      <c r="E3" s="208" t="s">
        <v>92</v>
      </c>
      <c r="F3" s="208" t="s">
        <v>93</v>
      </c>
      <c r="G3" s="208" t="s">
        <v>94</v>
      </c>
      <c r="H3" s="391"/>
      <c r="I3" s="258"/>
      <c r="J3" s="258"/>
      <c r="K3" s="258"/>
      <c r="L3" s="204"/>
      <c r="M3" s="204"/>
      <c r="N3" s="204"/>
      <c r="O3" s="204"/>
      <c r="P3" s="204"/>
      <c r="Q3" s="204"/>
      <c r="R3" s="204"/>
      <c r="S3" s="204"/>
    </row>
    <row r="4" spans="1:22" x14ac:dyDescent="0.25">
      <c r="A4" s="207" t="s">
        <v>53</v>
      </c>
      <c r="B4" s="206">
        <v>5</v>
      </c>
      <c r="C4" s="206">
        <f>'5 клас_2 с'!D78</f>
        <v>117</v>
      </c>
      <c r="D4" s="206">
        <f>'5 клас_2 с'!E78</f>
        <v>0</v>
      </c>
      <c r="E4" s="206">
        <f>'5 клас_2 с'!F78</f>
        <v>32</v>
      </c>
      <c r="F4" s="206">
        <f>'5 клас_2 с'!G78</f>
        <v>61</v>
      </c>
      <c r="G4" s="206">
        <f>'5 клас_2 с'!H78</f>
        <v>24</v>
      </c>
      <c r="H4" s="284">
        <f>(F4+G4)*100/C4</f>
        <v>72.649572649572647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22" x14ac:dyDescent="0.25">
      <c r="A5" s="207" t="s">
        <v>53</v>
      </c>
      <c r="B5" s="206">
        <v>6</v>
      </c>
      <c r="C5" s="206">
        <f>'6 клас_2с'!D78</f>
        <v>116</v>
      </c>
      <c r="D5" s="9">
        <f>'6 клас_2с'!E78</f>
        <v>0</v>
      </c>
      <c r="E5" s="9">
        <f>'6 клас_2с'!F78</f>
        <v>19</v>
      </c>
      <c r="F5" s="9">
        <f>'6 клас_2с'!G78</f>
        <v>70</v>
      </c>
      <c r="G5" s="9">
        <f>'6 клас_2с'!H78</f>
        <v>27</v>
      </c>
      <c r="H5" s="284">
        <f t="shared" ref="H5:H74" si="0">(F5+G5)*100/C5</f>
        <v>83.620689655172413</v>
      </c>
      <c r="I5" s="204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6" spans="1:22" x14ac:dyDescent="0.25">
      <c r="A6" s="207" t="s">
        <v>53</v>
      </c>
      <c r="B6" s="206">
        <v>7</v>
      </c>
      <c r="C6" s="206">
        <f>'7 клас_2с'!D101</f>
        <v>89</v>
      </c>
      <c r="D6" s="206">
        <f>'7 клас_2с'!E101</f>
        <v>0</v>
      </c>
      <c r="E6" s="206">
        <f>'7 клас_2с'!F101</f>
        <v>15</v>
      </c>
      <c r="F6" s="206">
        <f>'7 клас_2с'!G101</f>
        <v>49</v>
      </c>
      <c r="G6" s="206">
        <f>'7 клас_2с'!H101</f>
        <v>25</v>
      </c>
      <c r="H6" s="284">
        <f t="shared" si="0"/>
        <v>83.146067415730343</v>
      </c>
      <c r="I6" s="204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</row>
    <row r="7" spans="1:22" x14ac:dyDescent="0.25">
      <c r="A7" s="207" t="s">
        <v>53</v>
      </c>
      <c r="B7" s="206">
        <v>8</v>
      </c>
      <c r="C7" s="206">
        <f>'8 клас_2с'!D97</f>
        <v>115</v>
      </c>
      <c r="D7" s="206">
        <f>'8 клас_2с'!E97</f>
        <v>0</v>
      </c>
      <c r="E7" s="206">
        <f>'8 клас_2с'!F97</f>
        <v>38</v>
      </c>
      <c r="F7" s="206">
        <f>'8 клас_2с'!G97</f>
        <v>64</v>
      </c>
      <c r="G7" s="206">
        <f>'8 клас_2с'!H97</f>
        <v>13</v>
      </c>
      <c r="H7" s="284">
        <f t="shared" si="0"/>
        <v>66.956521739130437</v>
      </c>
      <c r="I7" s="204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2" x14ac:dyDescent="0.25">
      <c r="A8" s="207" t="s">
        <v>53</v>
      </c>
      <c r="B8" s="206">
        <v>9</v>
      </c>
      <c r="C8" s="206">
        <f>'9 клас_2с'!$D$99</f>
        <v>115</v>
      </c>
      <c r="D8" s="206">
        <f>'9 клас_2с'!E99</f>
        <v>0</v>
      </c>
      <c r="E8" s="206">
        <f>'9 клас_2с'!F99</f>
        <v>33</v>
      </c>
      <c r="F8" s="206">
        <f>'9 клас_2с'!G99</f>
        <v>59</v>
      </c>
      <c r="G8" s="206">
        <f>'9 клас_2с'!H99</f>
        <v>23</v>
      </c>
      <c r="H8" s="284">
        <f t="shared" si="0"/>
        <v>71.304347826086953</v>
      </c>
      <c r="I8" s="204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</row>
    <row r="9" spans="1:22" x14ac:dyDescent="0.25">
      <c r="A9" s="207" t="s">
        <v>53</v>
      </c>
      <c r="B9" s="206">
        <v>10</v>
      </c>
      <c r="C9" s="206">
        <f>'10 клас_2с'!D66</f>
        <v>51</v>
      </c>
      <c r="D9" s="206">
        <f>'10 клас_2с'!E66</f>
        <v>0</v>
      </c>
      <c r="E9" s="206">
        <f>'10 клас_2с'!F66</f>
        <v>17</v>
      </c>
      <c r="F9" s="206">
        <f>'10 клас_2с'!G66</f>
        <v>23</v>
      </c>
      <c r="G9" s="206">
        <f>'10 клас_2с'!H66</f>
        <v>11</v>
      </c>
      <c r="H9" s="284">
        <f t="shared" si="0"/>
        <v>66.666666666666671</v>
      </c>
      <c r="I9" s="204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</row>
    <row r="10" spans="1:22" ht="18.75" thickBot="1" x14ac:dyDescent="0.3">
      <c r="A10" s="209" t="s">
        <v>53</v>
      </c>
      <c r="B10" s="210">
        <v>11</v>
      </c>
      <c r="C10" s="210">
        <f>'11 клас_2с'!D62</f>
        <v>67</v>
      </c>
      <c r="D10" s="210">
        <f>'11 клас_рік'!E62</f>
        <v>0</v>
      </c>
      <c r="E10" s="210">
        <f>'11 клас_рік'!F62</f>
        <v>11</v>
      </c>
      <c r="F10" s="210">
        <f>'11 клас_рік'!G62</f>
        <v>46</v>
      </c>
      <c r="G10" s="210">
        <f>'11 клас_рік'!H62</f>
        <v>10</v>
      </c>
      <c r="H10" s="285">
        <f t="shared" si="0"/>
        <v>83.582089552238813</v>
      </c>
      <c r="I10" s="204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</row>
    <row r="11" spans="1:22" ht="18.75" thickBot="1" x14ac:dyDescent="0.3">
      <c r="A11" s="218" t="s">
        <v>53</v>
      </c>
      <c r="B11" s="286" t="s">
        <v>102</v>
      </c>
      <c r="C11" s="219">
        <f>SUM(C4:C10)</f>
        <v>670</v>
      </c>
      <c r="D11" s="219">
        <f>SUM(D4:D10)</f>
        <v>0</v>
      </c>
      <c r="E11" s="219">
        <f>SUM(E4:E10)</f>
        <v>165</v>
      </c>
      <c r="F11" s="219">
        <f>SUM(F4:F10)</f>
        <v>372</v>
      </c>
      <c r="G11" s="219">
        <f>SUM(G4:G10)</f>
        <v>133</v>
      </c>
      <c r="H11" s="270">
        <f t="shared" si="0"/>
        <v>75.373134328358205</v>
      </c>
      <c r="I11" s="204"/>
      <c r="J11" s="259"/>
      <c r="K11" s="259"/>
      <c r="L11" s="203"/>
      <c r="M11" s="203"/>
      <c r="N11" s="203"/>
      <c r="O11" s="203"/>
      <c r="P11" s="203"/>
      <c r="Q11" s="203"/>
      <c r="R11" s="203"/>
      <c r="S11" s="203"/>
      <c r="T11" s="203"/>
    </row>
    <row r="12" spans="1:22" ht="18.75" thickBot="1" x14ac:dyDescent="0.3">
      <c r="A12" s="227" t="s">
        <v>98</v>
      </c>
      <c r="B12" s="206">
        <v>6</v>
      </c>
      <c r="C12" s="212">
        <f>'6 клас_2с'!D78</f>
        <v>116</v>
      </c>
      <c r="D12" s="212">
        <f>'6 клас_2с'!E25</f>
        <v>0</v>
      </c>
      <c r="E12" s="212">
        <f>'6 клас_2с'!F25</f>
        <v>18</v>
      </c>
      <c r="F12" s="212">
        <f>'6 клас_2с'!G25</f>
        <v>54</v>
      </c>
      <c r="G12" s="212">
        <f>'6 клас_2с'!H25</f>
        <v>44</v>
      </c>
      <c r="H12" s="260">
        <f t="shared" si="0"/>
        <v>84.482758620689651</v>
      </c>
      <c r="I12" s="204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</row>
    <row r="13" spans="1:22" ht="18.75" thickBot="1" x14ac:dyDescent="0.3">
      <c r="A13" s="211" t="s">
        <v>54</v>
      </c>
      <c r="B13" s="206">
        <v>7</v>
      </c>
      <c r="C13" s="212">
        <f>'7 клас_2с'!D101</f>
        <v>89</v>
      </c>
      <c r="D13" s="212">
        <f>'7 клас_2с'!E92</f>
        <v>0</v>
      </c>
      <c r="E13" s="212">
        <f>'7 клас_2с'!F92</f>
        <v>19</v>
      </c>
      <c r="F13" s="212">
        <f>'7 клас_2с'!G92</f>
        <v>53</v>
      </c>
      <c r="G13" s="212">
        <f>'7 клас_2с'!H92</f>
        <v>17</v>
      </c>
      <c r="H13" s="260">
        <f t="shared" si="0"/>
        <v>78.651685393258433</v>
      </c>
      <c r="I13" s="204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</row>
    <row r="14" spans="1:22" ht="18.75" thickBot="1" x14ac:dyDescent="0.3">
      <c r="A14" s="211" t="s">
        <v>54</v>
      </c>
      <c r="B14" s="206">
        <v>8</v>
      </c>
      <c r="C14" s="212">
        <f>'8 клас_2с'!D97</f>
        <v>115</v>
      </c>
      <c r="D14" s="380">
        <f>'8 клас_2с'!E88</f>
        <v>1</v>
      </c>
      <c r="E14" s="380">
        <f>'8 клас_2с'!F88</f>
        <v>13</v>
      </c>
      <c r="F14" s="380">
        <f>'8 клас_2с'!G88</f>
        <v>66</v>
      </c>
      <c r="G14" s="380">
        <f>'8 клас_2с'!H88</f>
        <v>35</v>
      </c>
      <c r="H14" s="260">
        <f t="shared" si="0"/>
        <v>87.826086956521735</v>
      </c>
      <c r="I14" s="204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</row>
    <row r="15" spans="1:22" ht="18.75" thickBot="1" x14ac:dyDescent="0.3">
      <c r="A15" s="211" t="s">
        <v>54</v>
      </c>
      <c r="B15" s="206">
        <v>9</v>
      </c>
      <c r="C15" s="206">
        <f>'9 клас_2с'!$D$99</f>
        <v>115</v>
      </c>
      <c r="D15" s="212">
        <f>'9 клас_2с'!E91</f>
        <v>0</v>
      </c>
      <c r="E15" s="212">
        <f>'9 клас_2с'!F91</f>
        <v>35</v>
      </c>
      <c r="F15" s="212">
        <f>'9 клас_2с'!G91</f>
        <v>53</v>
      </c>
      <c r="G15" s="212">
        <f>'9 клас_2с'!H91</f>
        <v>27</v>
      </c>
      <c r="H15" s="260">
        <f t="shared" si="0"/>
        <v>69.565217391304344</v>
      </c>
      <c r="I15" s="204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</row>
    <row r="16" spans="1:22" ht="18.75" thickBot="1" x14ac:dyDescent="0.3">
      <c r="A16" s="211" t="s">
        <v>54</v>
      </c>
      <c r="B16" s="206">
        <v>10</v>
      </c>
      <c r="C16" s="206">
        <f>'10 клас_2с'!D66</f>
        <v>51</v>
      </c>
      <c r="D16" s="212">
        <f>'10 клас_2с'!E62</f>
        <v>0</v>
      </c>
      <c r="E16" s="212">
        <f>'10 клас_2с'!F62</f>
        <v>17</v>
      </c>
      <c r="F16" s="212">
        <f>'10 клас_2с'!G62</f>
        <v>18</v>
      </c>
      <c r="G16" s="212">
        <f>'10 клас_2с'!H62</f>
        <v>16</v>
      </c>
      <c r="H16" s="260">
        <f t="shared" si="0"/>
        <v>66.666666666666671</v>
      </c>
      <c r="I16" s="204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1:20" ht="18.75" thickBot="1" x14ac:dyDescent="0.3">
      <c r="A17" s="216" t="s">
        <v>54</v>
      </c>
      <c r="B17" s="210">
        <v>11</v>
      </c>
      <c r="C17" s="210">
        <f>'11 клас_2с'!D62</f>
        <v>67</v>
      </c>
      <c r="D17" s="217">
        <f>'11 клас_2с'!E58</f>
        <v>0</v>
      </c>
      <c r="E17" s="217">
        <f>'11 клас_2с'!F58</f>
        <v>6</v>
      </c>
      <c r="F17" s="217">
        <f>'11 клас_2с'!G58</f>
        <v>40</v>
      </c>
      <c r="G17" s="217">
        <f>'11 клас_2с'!H58</f>
        <v>21</v>
      </c>
      <c r="H17" s="260">
        <f t="shared" si="0"/>
        <v>91.044776119402982</v>
      </c>
      <c r="I17" s="204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spans="1:20" ht="18.75" thickBot="1" x14ac:dyDescent="0.3">
      <c r="A18" s="227" t="s">
        <v>98</v>
      </c>
      <c r="B18" s="206">
        <v>5</v>
      </c>
      <c r="C18" s="206">
        <f>'5 клас_2 с'!D78</f>
        <v>117</v>
      </c>
      <c r="D18" s="206">
        <f>'5 клас_2 с'!E25</f>
        <v>0</v>
      </c>
      <c r="E18" s="206">
        <f>'5 клас_2 с'!F25</f>
        <v>17</v>
      </c>
      <c r="F18" s="206">
        <f>'5 клас_2 с'!G25</f>
        <v>62</v>
      </c>
      <c r="G18" s="206">
        <f>'5 клас_2 с'!H25</f>
        <v>38</v>
      </c>
      <c r="H18" s="260">
        <f t="shared" si="0"/>
        <v>85.470085470085465</v>
      </c>
      <c r="I18" s="204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</row>
    <row r="19" spans="1:20" ht="18.75" thickBot="1" x14ac:dyDescent="0.3">
      <c r="A19" s="206"/>
      <c r="B19" s="206"/>
      <c r="C19" s="206"/>
      <c r="D19" s="206"/>
      <c r="E19" s="206"/>
      <c r="F19" s="206"/>
      <c r="G19" s="206"/>
      <c r="H19" s="368"/>
      <c r="I19" s="204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</row>
    <row r="20" spans="1:20" ht="18.75" thickBot="1" x14ac:dyDescent="0.3">
      <c r="A20" s="226" t="s">
        <v>108</v>
      </c>
      <c r="B20" s="226">
        <v>7</v>
      </c>
      <c r="C20" s="206">
        <f>'7 клас_2с'!D101</f>
        <v>89</v>
      </c>
      <c r="D20" s="226">
        <f>'7 клас_2с'!E40</f>
        <v>0</v>
      </c>
      <c r="E20" s="226">
        <f>'7 клас_2с'!F40</f>
        <v>9</v>
      </c>
      <c r="F20" s="226">
        <f>'7 клас_2с'!G40</f>
        <v>55</v>
      </c>
      <c r="G20" s="226">
        <f>'7 клас_2с'!H40</f>
        <v>25</v>
      </c>
      <c r="H20" s="260">
        <f t="shared" si="0"/>
        <v>89.887640449438209</v>
      </c>
      <c r="I20" s="204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</row>
    <row r="21" spans="1:20" ht="18.75" thickBot="1" x14ac:dyDescent="0.3">
      <c r="A21" s="226" t="s">
        <v>108</v>
      </c>
      <c r="B21" s="226">
        <v>8</v>
      </c>
      <c r="C21" s="206">
        <f>'8 клас_2с'!D97</f>
        <v>115</v>
      </c>
      <c r="D21" s="226">
        <f>'8 клас_2с'!E41</f>
        <v>2</v>
      </c>
      <c r="E21" s="226">
        <f>'8 клас_2с'!F41</f>
        <v>21</v>
      </c>
      <c r="F21" s="226">
        <f>'8 клас_2с'!G41</f>
        <v>59</v>
      </c>
      <c r="G21" s="226">
        <f>'8 клас_2с'!H41</f>
        <v>33</v>
      </c>
      <c r="H21" s="260">
        <f t="shared" si="0"/>
        <v>80</v>
      </c>
      <c r="I21" s="204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</row>
    <row r="22" spans="1:20" ht="18.75" thickBot="1" x14ac:dyDescent="0.3">
      <c r="A22" s="226" t="s">
        <v>108</v>
      </c>
      <c r="B22" s="226">
        <v>9</v>
      </c>
      <c r="C22" s="206">
        <f>'9 клас_2с'!$D$99</f>
        <v>115</v>
      </c>
      <c r="D22" s="226">
        <f>'9 клас_2с'!E41</f>
        <v>1</v>
      </c>
      <c r="E22" s="226">
        <f>'9 клас_2с'!F41</f>
        <v>17</v>
      </c>
      <c r="F22" s="226">
        <f>'9 клас_2с'!G41</f>
        <v>59</v>
      </c>
      <c r="G22" s="226">
        <f>'9 клас_2с'!H41</f>
        <v>38</v>
      </c>
      <c r="H22" s="260">
        <f t="shared" si="0"/>
        <v>84.347826086956516</v>
      </c>
      <c r="I22" s="204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</row>
    <row r="23" spans="1:20" ht="18.75" thickBot="1" x14ac:dyDescent="0.3">
      <c r="A23" s="226" t="s">
        <v>108</v>
      </c>
      <c r="B23" s="226">
        <v>10</v>
      </c>
      <c r="C23" s="206">
        <f>'10 клас_2с'!D66</f>
        <v>51</v>
      </c>
      <c r="D23" s="226">
        <f>'10 клас_2с'!E33</f>
        <v>0</v>
      </c>
      <c r="E23" s="226">
        <f>'10 клас_2с'!F33</f>
        <v>4</v>
      </c>
      <c r="F23" s="226">
        <f>'10 клас_2с'!G33</f>
        <v>25</v>
      </c>
      <c r="G23" s="226">
        <f>'10 клас_2с'!H33</f>
        <v>22</v>
      </c>
      <c r="H23" s="260">
        <f t="shared" si="0"/>
        <v>92.156862745098039</v>
      </c>
      <c r="I23" s="204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0" ht="18.75" thickBot="1" x14ac:dyDescent="0.3">
      <c r="A24" s="239" t="s">
        <v>108</v>
      </c>
      <c r="B24" s="239">
        <v>11</v>
      </c>
      <c r="C24" s="210">
        <f>'11 клас_2с'!D62</f>
        <v>67</v>
      </c>
      <c r="D24" s="239">
        <f>'11 клас_рік'!E25</f>
        <v>0</v>
      </c>
      <c r="E24" s="239">
        <f>'11 клас_рік'!F25</f>
        <v>3</v>
      </c>
      <c r="F24" s="239">
        <f>'11 клас_рік'!G25</f>
        <v>34</v>
      </c>
      <c r="G24" s="239">
        <f>'11 клас_рік'!H25</f>
        <v>30</v>
      </c>
      <c r="H24" s="260">
        <f t="shared" si="0"/>
        <v>95.522388059701498</v>
      </c>
      <c r="I24" s="204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0" ht="18.75" thickBot="1" x14ac:dyDescent="0.3">
      <c r="A25" s="213" t="s">
        <v>114</v>
      </c>
      <c r="B25" s="214" t="s">
        <v>103</v>
      </c>
      <c r="C25" s="215">
        <f>SUM(C12:C24)</f>
        <v>1107</v>
      </c>
      <c r="D25" s="215">
        <f>SUM(D12:D24)</f>
        <v>4</v>
      </c>
      <c r="E25" s="215">
        <f>SUM(E12:E24)</f>
        <v>179</v>
      </c>
      <c r="F25" s="215">
        <f>SUM(F12:F24)</f>
        <v>578</v>
      </c>
      <c r="G25" s="215">
        <f>SUM(G12:G24)</f>
        <v>346</v>
      </c>
      <c r="H25" s="260">
        <f t="shared" si="0"/>
        <v>83.468834688346888</v>
      </c>
      <c r="I25" s="204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0" ht="18.75" thickBot="1" x14ac:dyDescent="0.3">
      <c r="A26" s="211" t="s">
        <v>13</v>
      </c>
      <c r="B26" s="212">
        <v>5</v>
      </c>
      <c r="C26" s="206">
        <f>'5 клас_2 с'!D78</f>
        <v>117</v>
      </c>
      <c r="D26" s="212">
        <f>'5 клас_2 с'!E10</f>
        <v>0</v>
      </c>
      <c r="E26" s="212">
        <f>'5 клас_2 с'!F10</f>
        <v>31</v>
      </c>
      <c r="F26" s="212">
        <f>'5 клас_2 с'!G10</f>
        <v>52</v>
      </c>
      <c r="G26" s="212">
        <f>'5 клас_2 с'!H10</f>
        <v>34</v>
      </c>
      <c r="H26" s="265">
        <f t="shared" si="0"/>
        <v>73.504273504273499</v>
      </c>
      <c r="I26" s="204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0" ht="18.75" thickBot="1" x14ac:dyDescent="0.3">
      <c r="A27" s="211" t="s">
        <v>13</v>
      </c>
      <c r="B27" s="212">
        <v>6</v>
      </c>
      <c r="C27" s="206">
        <f>'6 клас_2с'!D78</f>
        <v>116</v>
      </c>
      <c r="D27" s="220">
        <f>'6 клас_2с'!E10</f>
        <v>0</v>
      </c>
      <c r="E27" s="220">
        <f>'6 клас_2с'!F10</f>
        <v>39</v>
      </c>
      <c r="F27" s="220">
        <f>'6 клас_2с'!G10</f>
        <v>54</v>
      </c>
      <c r="G27" s="220">
        <f>'6 клас_2с'!H10</f>
        <v>23</v>
      </c>
      <c r="H27" s="266">
        <f t="shared" si="0"/>
        <v>66.379310344827587</v>
      </c>
      <c r="I27" s="204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0" ht="18.75" thickBot="1" x14ac:dyDescent="0.3">
      <c r="A28" s="211" t="s">
        <v>13</v>
      </c>
      <c r="B28" s="212">
        <v>7</v>
      </c>
      <c r="C28" s="206">
        <f>'7 клас_2с'!D101</f>
        <v>89</v>
      </c>
      <c r="D28" s="212">
        <f>'7 клас_2с'!E15</f>
        <v>0</v>
      </c>
      <c r="E28" s="212">
        <f>'7 клас_2с'!F15</f>
        <v>28</v>
      </c>
      <c r="F28" s="212">
        <f>'7 клас_2с'!G15</f>
        <v>37</v>
      </c>
      <c r="G28" s="212">
        <f>'7 клас_2с'!H15</f>
        <v>24</v>
      </c>
      <c r="H28" s="266">
        <f t="shared" si="0"/>
        <v>68.539325842696627</v>
      </c>
      <c r="I28" s="204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  <row r="29" spans="1:20" ht="18.75" thickBot="1" x14ac:dyDescent="0.3">
      <c r="A29" s="211" t="s">
        <v>13</v>
      </c>
      <c r="B29" s="212">
        <v>8</v>
      </c>
      <c r="C29" s="206">
        <f>'8 клас_2с'!D97</f>
        <v>115</v>
      </c>
      <c r="D29" s="212">
        <f>'8 клас_2с'!E16</f>
        <v>1</v>
      </c>
      <c r="E29" s="212">
        <f>'8 клас_2с'!F16</f>
        <v>36</v>
      </c>
      <c r="F29" s="212">
        <f>'8 клас_2с'!G16</f>
        <v>48</v>
      </c>
      <c r="G29" s="212">
        <f>'8 клас_2с'!H16</f>
        <v>30</v>
      </c>
      <c r="H29" s="266">
        <f t="shared" si="0"/>
        <v>67.826086956521735</v>
      </c>
      <c r="I29" s="204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</row>
    <row r="30" spans="1:20" ht="18.75" thickBot="1" x14ac:dyDescent="0.3">
      <c r="A30" s="211" t="s">
        <v>13</v>
      </c>
      <c r="B30" s="212">
        <v>9</v>
      </c>
      <c r="C30" s="206">
        <f>'9 клас_2с'!$D$99</f>
        <v>115</v>
      </c>
      <c r="D30" s="212">
        <f>'9 клас_2с'!E16</f>
        <v>0</v>
      </c>
      <c r="E30" s="212">
        <f>'9 клас_2с'!F16</f>
        <v>27</v>
      </c>
      <c r="F30" s="212">
        <f>'9 клас_2с'!G16</f>
        <v>49</v>
      </c>
      <c r="G30" s="212">
        <f>'9 клас_2с'!H16</f>
        <v>39</v>
      </c>
      <c r="H30" s="266">
        <f t="shared" si="0"/>
        <v>76.521739130434781</v>
      </c>
      <c r="I30" s="204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</row>
    <row r="31" spans="1:20" ht="18.75" thickBot="1" x14ac:dyDescent="0.3">
      <c r="A31" s="211" t="s">
        <v>13</v>
      </c>
      <c r="B31" s="212">
        <v>10</v>
      </c>
      <c r="C31" s="206">
        <f>'10 клас_2с'!D66</f>
        <v>51</v>
      </c>
      <c r="D31" s="212">
        <f>'10 клас_2с'!E13</f>
        <v>3</v>
      </c>
      <c r="E31" s="212">
        <f>'10 клас_2с'!F13</f>
        <v>5</v>
      </c>
      <c r="F31" s="212">
        <f>'10 клас_2с'!G13</f>
        <v>15</v>
      </c>
      <c r="G31" s="212">
        <f>'10 клас_2с'!H13</f>
        <v>28</v>
      </c>
      <c r="H31" s="266">
        <f t="shared" si="0"/>
        <v>84.313725490196077</v>
      </c>
      <c r="I31" s="204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</row>
    <row r="32" spans="1:20" ht="18.75" thickBot="1" x14ac:dyDescent="0.3">
      <c r="A32" s="216" t="s">
        <v>13</v>
      </c>
      <c r="B32" s="217">
        <v>11</v>
      </c>
      <c r="C32" s="210">
        <f>'11 клас_2с'!D62</f>
        <v>67</v>
      </c>
      <c r="D32" s="217">
        <f>'11 клас_2с'!E9</f>
        <v>0</v>
      </c>
      <c r="E32" s="217">
        <f>'11 клас_2с'!F9</f>
        <v>10</v>
      </c>
      <c r="F32" s="217">
        <f>'11 клас_2с'!G9</f>
        <v>41</v>
      </c>
      <c r="G32" s="217">
        <f>'11 клас_2с'!H9</f>
        <v>16</v>
      </c>
      <c r="H32" s="267">
        <f t="shared" si="0"/>
        <v>85.074626865671647</v>
      </c>
      <c r="I32" s="204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</row>
    <row r="33" spans="1:20" ht="18.75" thickBot="1" x14ac:dyDescent="0.3">
      <c r="A33" s="221" t="s">
        <v>113</v>
      </c>
      <c r="B33" s="222" t="s">
        <v>103</v>
      </c>
      <c r="C33" s="222">
        <f>SUM(C26:C32)</f>
        <v>670</v>
      </c>
      <c r="D33" s="222">
        <f>SUM(D26:D32)</f>
        <v>4</v>
      </c>
      <c r="E33" s="222">
        <f>SUM(E26:E32)</f>
        <v>176</v>
      </c>
      <c r="F33" s="222">
        <f>SUM(F26:F32)</f>
        <v>296</v>
      </c>
      <c r="G33" s="222">
        <f>SUM(G26:G32)</f>
        <v>194</v>
      </c>
      <c r="H33" s="266">
        <f t="shared" si="0"/>
        <v>73.134328358208961</v>
      </c>
      <c r="I33" s="204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</row>
    <row r="34" spans="1:20" ht="18.75" thickBot="1" x14ac:dyDescent="0.3">
      <c r="A34" s="211" t="s">
        <v>5</v>
      </c>
      <c r="B34" s="212">
        <v>5</v>
      </c>
      <c r="C34" s="206">
        <f>'5 клас_2 с'!D78</f>
        <v>117</v>
      </c>
      <c r="D34" s="212">
        <f>'5 клас_2 с'!E62</f>
        <v>1</v>
      </c>
      <c r="E34" s="212">
        <f>'5 клас_2 с'!F62</f>
        <v>11</v>
      </c>
      <c r="F34" s="212">
        <f>'5 клас_2 с'!G62</f>
        <v>39</v>
      </c>
      <c r="G34" s="212">
        <f>'5 клас_2 с'!H62</f>
        <v>66</v>
      </c>
      <c r="H34" s="268">
        <f t="shared" si="0"/>
        <v>89.743589743589737</v>
      </c>
      <c r="I34" s="204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</row>
    <row r="35" spans="1:20" ht="18.75" thickBot="1" x14ac:dyDescent="0.3">
      <c r="A35" s="211" t="s">
        <v>5</v>
      </c>
      <c r="B35" s="212">
        <v>6</v>
      </c>
      <c r="C35" s="206">
        <f>'6 клас_2с'!D78</f>
        <v>116</v>
      </c>
      <c r="D35" s="212">
        <f>'6 клас_2с'!E62</f>
        <v>1</v>
      </c>
      <c r="E35" s="212">
        <f>'6 клас_2с'!F62</f>
        <v>24</v>
      </c>
      <c r="F35" s="212">
        <f>'6 клас_2с'!G62</f>
        <v>40</v>
      </c>
      <c r="G35" s="212">
        <f>'6 клас_2с'!H62</f>
        <v>51</v>
      </c>
      <c r="H35" s="268">
        <f t="shared" si="0"/>
        <v>78.448275862068968</v>
      </c>
      <c r="I35" s="204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</row>
    <row r="36" spans="1:20" ht="18.75" thickBot="1" x14ac:dyDescent="0.3">
      <c r="A36" s="211" t="s">
        <v>5</v>
      </c>
      <c r="B36" s="212">
        <v>7</v>
      </c>
      <c r="C36" s="206">
        <f>'7 клас_2с'!D101</f>
        <v>89</v>
      </c>
      <c r="D36" s="212">
        <f>'7 клас_2с'!E78</f>
        <v>0</v>
      </c>
      <c r="E36" s="212">
        <f>'7 клас_2с'!F78</f>
        <v>17</v>
      </c>
      <c r="F36" s="212">
        <f>'7 клас_2с'!G78</f>
        <v>42</v>
      </c>
      <c r="G36" s="212">
        <f>'7 клас_2с'!H78</f>
        <v>30</v>
      </c>
      <c r="H36" s="268">
        <f t="shared" si="0"/>
        <v>80.898876404494388</v>
      </c>
      <c r="I36" s="204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</row>
    <row r="37" spans="1:20" ht="18.75" thickBot="1" x14ac:dyDescent="0.3">
      <c r="A37" s="211" t="s">
        <v>5</v>
      </c>
      <c r="B37" s="212">
        <v>8</v>
      </c>
      <c r="C37" s="206">
        <f>'8 клас_2с'!D97</f>
        <v>115</v>
      </c>
      <c r="D37" s="212">
        <f>'8 клас_2с'!E74</f>
        <v>0</v>
      </c>
      <c r="E37" s="212">
        <f>'8 клас_2с'!F74</f>
        <v>1</v>
      </c>
      <c r="F37" s="212">
        <f>'8 клас_2с'!G74</f>
        <v>34</v>
      </c>
      <c r="G37" s="212">
        <f>'8 клас_2с'!H74</f>
        <v>80</v>
      </c>
      <c r="H37" s="268">
        <f t="shared" si="0"/>
        <v>99.130434782608702</v>
      </c>
      <c r="I37" s="204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1:20" ht="18.75" thickBot="1" x14ac:dyDescent="0.3">
      <c r="A38" s="216" t="s">
        <v>5</v>
      </c>
      <c r="B38" s="217">
        <v>9</v>
      </c>
      <c r="C38" s="206">
        <f>'9 клас_2с'!$D$99</f>
        <v>115</v>
      </c>
      <c r="D38" s="217">
        <f>'9 клас_2с'!E78</f>
        <v>0</v>
      </c>
      <c r="E38" s="217">
        <f>'9 клас_2с'!F78</f>
        <v>9</v>
      </c>
      <c r="F38" s="217">
        <f>'9 клас_2с'!G78</f>
        <v>37</v>
      </c>
      <c r="G38" s="217">
        <f>'9 клас_2с'!H78</f>
        <v>69</v>
      </c>
      <c r="H38" s="269">
        <f t="shared" si="0"/>
        <v>92.173913043478265</v>
      </c>
      <c r="I38" s="204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1:20" ht="18.75" thickBot="1" x14ac:dyDescent="0.3">
      <c r="A39" s="223" t="s">
        <v>5</v>
      </c>
      <c r="B39" s="224" t="s">
        <v>103</v>
      </c>
      <c r="C39" s="224">
        <f>SUM(C34:C38)</f>
        <v>552</v>
      </c>
      <c r="D39" s="224">
        <f>SUM(D34:D38)</f>
        <v>2</v>
      </c>
      <c r="E39" s="224">
        <f>SUM(E34:E38)</f>
        <v>62</v>
      </c>
      <c r="F39" s="224">
        <f>SUM(F34:F38)</f>
        <v>192</v>
      </c>
      <c r="G39" s="224">
        <f>SUM(G34:G38)</f>
        <v>296</v>
      </c>
      <c r="H39" s="268">
        <f t="shared" si="0"/>
        <v>88.405797101449281</v>
      </c>
      <c r="I39" s="204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</row>
    <row r="40" spans="1:20" ht="18.75" thickBot="1" x14ac:dyDescent="0.3">
      <c r="A40" s="225" t="s">
        <v>38</v>
      </c>
      <c r="B40" s="226">
        <v>5</v>
      </c>
      <c r="C40" s="206">
        <f>'5 клас_2 с'!D78</f>
        <v>117</v>
      </c>
      <c r="D40" s="226">
        <f>'5 клас_2 с'!E39</f>
        <v>1</v>
      </c>
      <c r="E40" s="226">
        <f>'5 клас_2 с'!F39</f>
        <v>38</v>
      </c>
      <c r="F40" s="226">
        <f>'5 клас_2 с'!G39</f>
        <v>43</v>
      </c>
      <c r="G40" s="226">
        <f>'5 клас_2 с'!H39</f>
        <v>35</v>
      </c>
      <c r="H40" s="263">
        <f t="shared" si="0"/>
        <v>66.666666666666671</v>
      </c>
      <c r="I40" s="204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</row>
    <row r="41" spans="1:20" ht="18.75" thickBot="1" x14ac:dyDescent="0.3">
      <c r="A41" s="225" t="s">
        <v>38</v>
      </c>
      <c r="B41" s="226">
        <v>6</v>
      </c>
      <c r="C41" s="206">
        <f>'6 клас_2с'!D78</f>
        <v>116</v>
      </c>
      <c r="D41" s="226">
        <f>'6 клас_2с'!E39</f>
        <v>1</v>
      </c>
      <c r="E41" s="226">
        <f>'6 клас_2с'!F39</f>
        <v>60</v>
      </c>
      <c r="F41" s="226">
        <f>'6 клас_2с'!G39</f>
        <v>32</v>
      </c>
      <c r="G41" s="226">
        <f>'6 клас_2с'!H39</f>
        <v>23</v>
      </c>
      <c r="H41" s="263">
        <f t="shared" si="0"/>
        <v>47.413793103448278</v>
      </c>
      <c r="I41" s="204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1:20" ht="18.75" thickBot="1" x14ac:dyDescent="0.3">
      <c r="A42" s="225" t="s">
        <v>38</v>
      </c>
      <c r="B42" s="226">
        <v>11</v>
      </c>
      <c r="C42" s="226">
        <f>'11 клас_2с'!D62</f>
        <v>67</v>
      </c>
      <c r="D42" s="226">
        <f>'11 клас_рік'!E47</f>
        <v>0</v>
      </c>
      <c r="E42" s="226">
        <f>'11 клас_рік'!F47</f>
        <v>38</v>
      </c>
      <c r="F42" s="226">
        <f>'11 клас_рік'!G47</f>
        <v>26</v>
      </c>
      <c r="G42" s="226">
        <f>'11 клас_рік'!H47</f>
        <v>3</v>
      </c>
      <c r="H42" s="263">
        <f t="shared" si="0"/>
        <v>43.28358208955224</v>
      </c>
      <c r="I42" s="204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3" spans="1:20" ht="18.75" thickBot="1" x14ac:dyDescent="0.3">
      <c r="A43" s="225" t="s">
        <v>38</v>
      </c>
      <c r="B43" s="227">
        <v>7</v>
      </c>
      <c r="C43" s="227">
        <f>'7 клас_2с'!D101</f>
        <v>89</v>
      </c>
      <c r="D43" s="227">
        <f>'7 клас_2с'!E7</f>
        <v>0</v>
      </c>
      <c r="E43" s="227">
        <f>'7 клас_2с'!F7</f>
        <v>47</v>
      </c>
      <c r="F43" s="227">
        <f>'7 клас_2с'!G7</f>
        <v>27</v>
      </c>
      <c r="G43" s="227">
        <f>'7 клас_2с'!H7</f>
        <v>15</v>
      </c>
      <c r="H43" s="263">
        <f t="shared" si="0"/>
        <v>47.19101123595506</v>
      </c>
      <c r="I43" s="204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</row>
    <row r="44" spans="1:20" ht="18.75" thickBot="1" x14ac:dyDescent="0.3">
      <c r="A44" s="207" t="s">
        <v>39</v>
      </c>
      <c r="B44" s="206">
        <v>8</v>
      </c>
      <c r="C44" s="206">
        <f>'8 клас_2с'!D97</f>
        <v>115</v>
      </c>
      <c r="D44" s="206">
        <f>'8 клас_2с'!E7</f>
        <v>3</v>
      </c>
      <c r="E44" s="206">
        <f>'8 клас_2с'!F7</f>
        <v>62</v>
      </c>
      <c r="F44" s="206">
        <f>'8 клас_2с'!G7</f>
        <v>37</v>
      </c>
      <c r="G44" s="206">
        <f>'8 клас_2с'!H7</f>
        <v>13</v>
      </c>
      <c r="H44" s="263">
        <f t="shared" si="0"/>
        <v>43.478260869565219</v>
      </c>
      <c r="I44" s="204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</row>
    <row r="45" spans="1:20" ht="18.75" thickBot="1" x14ac:dyDescent="0.3">
      <c r="A45" s="207" t="s">
        <v>40</v>
      </c>
      <c r="B45" s="206">
        <v>8</v>
      </c>
      <c r="C45" s="206">
        <f>'8 клас_2с'!D97</f>
        <v>115</v>
      </c>
      <c r="D45" s="206">
        <f>'8 клас_2с'!E36</f>
        <v>2</v>
      </c>
      <c r="E45" s="206">
        <f>'8 клас_2с'!F36</f>
        <v>63</v>
      </c>
      <c r="F45" s="206">
        <f>'8 клас_2с'!G36</f>
        <v>37</v>
      </c>
      <c r="G45" s="206">
        <f>'8 клас_2с'!H36</f>
        <v>13</v>
      </c>
      <c r="H45" s="263">
        <f t="shared" si="0"/>
        <v>43.478260869565219</v>
      </c>
      <c r="I45" s="204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</row>
    <row r="46" spans="1:20" ht="18.75" thickBot="1" x14ac:dyDescent="0.3">
      <c r="A46" s="207" t="s">
        <v>39</v>
      </c>
      <c r="B46" s="206">
        <v>9</v>
      </c>
      <c r="C46" s="206">
        <f>'9 клас_2с'!$D$99</f>
        <v>115</v>
      </c>
      <c r="D46" s="206">
        <f>'9 клас_2с'!E7</f>
        <v>9</v>
      </c>
      <c r="E46" s="206">
        <f>'9 клас_2с'!F7</f>
        <v>65</v>
      </c>
      <c r="F46" s="206">
        <f>'9 клас_2с'!G7</f>
        <v>30</v>
      </c>
      <c r="G46" s="206">
        <f>'9 клас_2с'!H7</f>
        <v>11</v>
      </c>
      <c r="H46" s="263">
        <f t="shared" si="0"/>
        <v>35.652173913043477</v>
      </c>
      <c r="I46" s="204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</row>
    <row r="47" spans="1:20" ht="18.75" thickBot="1" x14ac:dyDescent="0.3">
      <c r="A47" s="207" t="s">
        <v>40</v>
      </c>
      <c r="B47" s="206">
        <v>9</v>
      </c>
      <c r="C47" s="206">
        <f>'9 клас_2с'!$D$99</f>
        <v>115</v>
      </c>
      <c r="D47" s="206">
        <f>'9 клас_2с'!E36</f>
        <v>12</v>
      </c>
      <c r="E47" s="206">
        <f>'9 клас_2с'!F36</f>
        <v>65</v>
      </c>
      <c r="F47" s="206">
        <f>'9 клас_2с'!G36</f>
        <v>25</v>
      </c>
      <c r="G47" s="206">
        <f>'9 клас_2с'!H36</f>
        <v>13</v>
      </c>
      <c r="H47" s="263">
        <f t="shared" si="0"/>
        <v>33.043478260869563</v>
      </c>
      <c r="I47" s="204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</row>
    <row r="48" spans="1:20" ht="18.75" thickBot="1" x14ac:dyDescent="0.3">
      <c r="A48" s="207" t="s">
        <v>38</v>
      </c>
      <c r="B48" s="206">
        <v>10</v>
      </c>
      <c r="C48" s="206">
        <f>'10 клас_2с'!D66</f>
        <v>51</v>
      </c>
      <c r="D48" s="206">
        <f>'10 клас_2с'!E6</f>
        <v>0</v>
      </c>
      <c r="E48" s="206">
        <f>'10 клас_2с'!F6</f>
        <v>13</v>
      </c>
      <c r="F48" s="206">
        <f>'10 клас_2с'!G6</f>
        <v>25</v>
      </c>
      <c r="G48" s="206">
        <f>'10 клас_2с'!H6</f>
        <v>13</v>
      </c>
      <c r="H48" s="263">
        <f t="shared" si="0"/>
        <v>74.509803921568633</v>
      </c>
      <c r="I48" s="204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</row>
    <row r="49" spans="1:20" ht="18.75" thickBot="1" x14ac:dyDescent="0.3">
      <c r="A49" s="207"/>
      <c r="B49" s="206"/>
      <c r="C49" s="206"/>
      <c r="D49" s="206"/>
      <c r="E49" s="206"/>
      <c r="F49" s="206"/>
      <c r="G49" s="206"/>
      <c r="H49" s="263"/>
      <c r="I49" s="204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</row>
    <row r="50" spans="1:20" ht="18.75" thickBot="1" x14ac:dyDescent="0.3">
      <c r="A50" s="209"/>
      <c r="B50" s="210"/>
      <c r="C50" s="210"/>
      <c r="D50" s="210"/>
      <c r="E50" s="210"/>
      <c r="F50" s="210"/>
      <c r="G50" s="210"/>
      <c r="H50" s="264"/>
      <c r="I50" s="204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</row>
    <row r="51" spans="1:20" ht="18.75" thickBot="1" x14ac:dyDescent="0.3">
      <c r="A51" s="228" t="s">
        <v>104</v>
      </c>
      <c r="B51" s="229" t="s">
        <v>103</v>
      </c>
      <c r="C51" s="229">
        <f>SUM(C40:C50)</f>
        <v>900</v>
      </c>
      <c r="D51" s="229">
        <f>SUM(D40:D50)</f>
        <v>28</v>
      </c>
      <c r="E51" s="229">
        <f>SUM(E40:E50)</f>
        <v>451</v>
      </c>
      <c r="F51" s="229">
        <f>SUM(F40:F50)</f>
        <v>282</v>
      </c>
      <c r="G51" s="229">
        <f>SUM(G40:G50)</f>
        <v>139</v>
      </c>
      <c r="H51" s="263">
        <f t="shared" si="0"/>
        <v>46.777777777777779</v>
      </c>
      <c r="I51" s="204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</row>
    <row r="52" spans="1:20" ht="18.75" thickBot="1" x14ac:dyDescent="0.3">
      <c r="A52" s="216" t="s">
        <v>25</v>
      </c>
      <c r="B52" s="217">
        <v>5</v>
      </c>
      <c r="C52" s="206">
        <f>'5 клас_2 с'!D78</f>
        <v>117</v>
      </c>
      <c r="D52" s="217">
        <f>'5 клас_2 с'!E54</f>
        <v>0</v>
      </c>
      <c r="E52" s="217">
        <f>'5 клас_2 с'!F54</f>
        <v>26</v>
      </c>
      <c r="F52" s="217">
        <f>'5 клас_2 с'!G54</f>
        <v>49</v>
      </c>
      <c r="G52" s="217">
        <f>'5 клас_2 с'!H54</f>
        <v>42</v>
      </c>
      <c r="H52" s="368">
        <f t="shared" si="0"/>
        <v>77.777777777777771</v>
      </c>
      <c r="I52" s="204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</row>
    <row r="53" spans="1:20" ht="18.75" thickBot="1" x14ac:dyDescent="0.3">
      <c r="A53" s="216" t="s">
        <v>25</v>
      </c>
      <c r="B53" s="217">
        <v>6</v>
      </c>
      <c r="C53" s="206">
        <f>'6 клас_2с'!D78</f>
        <v>116</v>
      </c>
      <c r="D53" s="217">
        <f>'6 клас_2с'!E54</f>
        <v>1</v>
      </c>
      <c r="E53" s="217">
        <f>'6 клас_2с'!F54</f>
        <v>33</v>
      </c>
      <c r="F53" s="217">
        <f>'6 клас_2с'!G54</f>
        <v>69</v>
      </c>
      <c r="G53" s="217">
        <f>'6 клас_2с'!H54</f>
        <v>13</v>
      </c>
      <c r="H53" s="368">
        <f t="shared" si="0"/>
        <v>70.689655172413794</v>
      </c>
      <c r="I53" s="204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</row>
    <row r="54" spans="1:20" ht="18.75" thickBot="1" x14ac:dyDescent="0.3">
      <c r="A54" s="230" t="s">
        <v>25</v>
      </c>
      <c r="B54" s="231" t="s">
        <v>103</v>
      </c>
      <c r="C54" s="231">
        <f t="shared" ref="C54:G54" si="1">SUM(C52:C53)</f>
        <v>233</v>
      </c>
      <c r="D54" s="231">
        <f t="shared" si="1"/>
        <v>1</v>
      </c>
      <c r="E54" s="231">
        <f t="shared" si="1"/>
        <v>59</v>
      </c>
      <c r="F54" s="231">
        <f t="shared" si="1"/>
        <v>118</v>
      </c>
      <c r="G54" s="231">
        <f t="shared" si="1"/>
        <v>55</v>
      </c>
      <c r="H54" s="369">
        <f>SUM(H52:H53)</f>
        <v>148.46743295019155</v>
      </c>
      <c r="I54" s="204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</row>
    <row r="55" spans="1:20" ht="18.75" thickBot="1" x14ac:dyDescent="0.3">
      <c r="A55" s="211" t="s">
        <v>99</v>
      </c>
      <c r="B55" s="212">
        <v>5</v>
      </c>
      <c r="C55" s="206">
        <f>'5 клас_2 с'!D78</f>
        <v>117</v>
      </c>
      <c r="D55" s="212">
        <f>'5 клас_2 с'!E20</f>
        <v>0</v>
      </c>
      <c r="E55" s="212">
        <f>'5 клас_2 с'!F20</f>
        <v>4</v>
      </c>
      <c r="F55" s="212">
        <f>'5 клас_2 с'!G20</f>
        <v>27</v>
      </c>
      <c r="G55" s="212">
        <f>'5 клас_2 с'!H20</f>
        <v>86</v>
      </c>
      <c r="H55" s="270">
        <f t="shared" si="0"/>
        <v>96.581196581196579</v>
      </c>
      <c r="I55" s="204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</row>
    <row r="56" spans="1:20" ht="18.75" thickBot="1" x14ac:dyDescent="0.3">
      <c r="A56" s="211" t="s">
        <v>99</v>
      </c>
      <c r="B56" s="212">
        <v>6</v>
      </c>
      <c r="C56" s="206">
        <f>'6 клас_2с'!D78</f>
        <v>116</v>
      </c>
      <c r="D56" s="212">
        <f>'6 клас_2с'!E20</f>
        <v>0</v>
      </c>
      <c r="E56" s="212">
        <f>'6 клас_2с'!F20</f>
        <v>1</v>
      </c>
      <c r="F56" s="212">
        <f>'6 клас_2с'!G20</f>
        <v>28</v>
      </c>
      <c r="G56" s="212">
        <f>'6 клас_2с'!H20</f>
        <v>87</v>
      </c>
      <c r="H56" s="270">
        <f t="shared" si="0"/>
        <v>99.137931034482762</v>
      </c>
      <c r="I56" s="204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</row>
    <row r="57" spans="1:20" ht="18.75" thickBot="1" x14ac:dyDescent="0.3">
      <c r="A57" s="207" t="s">
        <v>1</v>
      </c>
      <c r="B57" s="212">
        <v>7</v>
      </c>
      <c r="C57" s="206">
        <f>'7 клас_2с'!D101</f>
        <v>89</v>
      </c>
      <c r="D57" s="212">
        <f>'7 клас_2с'!E69</f>
        <v>0</v>
      </c>
      <c r="E57" s="212">
        <f>'7 клас_2с'!F69</f>
        <v>1</v>
      </c>
      <c r="F57" s="212">
        <f>'7 клас_2с'!G69</f>
        <v>36</v>
      </c>
      <c r="G57" s="212">
        <f>'7 клас_2с'!H69</f>
        <v>52</v>
      </c>
      <c r="H57" s="270">
        <f t="shared" si="0"/>
        <v>98.876404494382029</v>
      </c>
      <c r="I57" s="204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</row>
    <row r="58" spans="1:20" ht="18.75" thickBot="1" x14ac:dyDescent="0.3">
      <c r="A58" s="207" t="s">
        <v>1</v>
      </c>
      <c r="B58" s="212">
        <v>8</v>
      </c>
      <c r="C58" s="206">
        <f>'8 клас_2с'!D97</f>
        <v>115</v>
      </c>
      <c r="D58" s="212">
        <f>'8 клас_2с'!E65</f>
        <v>4</v>
      </c>
      <c r="E58" s="212">
        <f>'8 клас_2с'!F65</f>
        <v>6</v>
      </c>
      <c r="F58" s="212">
        <f>'8 клас_2с'!G65</f>
        <v>42</v>
      </c>
      <c r="G58" s="212">
        <f>'8 клас_2с'!H65</f>
        <v>63</v>
      </c>
      <c r="H58" s="270">
        <f t="shared" si="0"/>
        <v>91.304347826086953</v>
      </c>
      <c r="I58" s="204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</row>
    <row r="59" spans="1:20" ht="18.75" thickBot="1" x14ac:dyDescent="0.3">
      <c r="A59" s="209" t="s">
        <v>1</v>
      </c>
      <c r="B59" s="217">
        <v>9</v>
      </c>
      <c r="C59" s="206">
        <f>'9 клас_2с'!$D$99</f>
        <v>115</v>
      </c>
      <c r="D59" s="217">
        <f>'9 клас_2с'!E65</f>
        <v>0</v>
      </c>
      <c r="E59" s="217">
        <f>'9 клас_2с'!F65</f>
        <v>11</v>
      </c>
      <c r="F59" s="217">
        <f>'9 клас_2с'!G65</f>
        <v>44</v>
      </c>
      <c r="G59" s="217">
        <f>'9 клас_2с'!H65</f>
        <v>60</v>
      </c>
      <c r="H59" s="261">
        <f t="shared" si="0"/>
        <v>90.434782608695656</v>
      </c>
      <c r="I59" s="204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</row>
    <row r="60" spans="1:20" ht="18.75" thickBot="1" x14ac:dyDescent="0.3">
      <c r="A60" s="232" t="s">
        <v>105</v>
      </c>
      <c r="B60" s="218" t="s">
        <v>103</v>
      </c>
      <c r="C60" s="219">
        <f>SUM(C55:C59)</f>
        <v>552</v>
      </c>
      <c r="D60" s="219">
        <f>SUM(D55:D59)</f>
        <v>4</v>
      </c>
      <c r="E60" s="219">
        <f>SUM(E55:E59)</f>
        <v>23</v>
      </c>
      <c r="F60" s="219">
        <f>SUM(F55:F59)</f>
        <v>177</v>
      </c>
      <c r="G60" s="219">
        <f>SUM(G55:G59)</f>
        <v>348</v>
      </c>
      <c r="H60" s="270">
        <f t="shared" si="0"/>
        <v>95.108695652173907</v>
      </c>
      <c r="I60" s="204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</row>
    <row r="61" spans="1:20" ht="18.75" thickBot="1" x14ac:dyDescent="0.3">
      <c r="A61" s="370" t="s">
        <v>77</v>
      </c>
      <c r="B61" s="212">
        <v>5</v>
      </c>
      <c r="C61" s="206">
        <f>'5 клас_2 с'!D78</f>
        <v>117</v>
      </c>
      <c r="D61" s="212">
        <f>'5 клас_2 с'!E15</f>
        <v>0</v>
      </c>
      <c r="E61" s="212">
        <f>'5 клас_2 с'!F15</f>
        <v>6</v>
      </c>
      <c r="F61" s="212">
        <f>'5 клас_2 с'!G15</f>
        <v>56</v>
      </c>
      <c r="G61" s="212">
        <f>'5 клас_2 с'!H15</f>
        <v>55</v>
      </c>
      <c r="H61" s="262">
        <f t="shared" si="0"/>
        <v>94.871794871794876</v>
      </c>
      <c r="I61" s="204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</row>
    <row r="62" spans="1:20" ht="18.75" thickBot="1" x14ac:dyDescent="0.3">
      <c r="A62" s="370" t="s">
        <v>77</v>
      </c>
      <c r="B62" s="206">
        <v>6</v>
      </c>
      <c r="C62" s="206">
        <f>'6 клас_2с'!D78</f>
        <v>116</v>
      </c>
      <c r="D62" s="206">
        <f>'6 клас_2с'!E15</f>
        <v>0</v>
      </c>
      <c r="E62" s="206">
        <f>'6 клас_2с'!F15</f>
        <v>5</v>
      </c>
      <c r="F62" s="206">
        <f>'6 клас_2с'!G15</f>
        <v>83</v>
      </c>
      <c r="G62" s="206">
        <f>'6 клас_2с'!H15</f>
        <v>28</v>
      </c>
      <c r="H62" s="262">
        <f t="shared" si="0"/>
        <v>95.689655172413794</v>
      </c>
      <c r="I62" s="204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</row>
    <row r="63" spans="1:20" ht="18.75" thickBot="1" x14ac:dyDescent="0.3">
      <c r="A63" s="207" t="s">
        <v>47</v>
      </c>
      <c r="B63" s="206">
        <v>10</v>
      </c>
      <c r="C63" s="206">
        <f>'10 клас_2с'!D66</f>
        <v>51</v>
      </c>
      <c r="D63" s="206">
        <f>'10 клас_2с'!E51</f>
        <v>3</v>
      </c>
      <c r="E63" s="206">
        <f>'10 клас_2с'!F51</f>
        <v>13</v>
      </c>
      <c r="F63" s="206">
        <f>'10 клас_2с'!G51</f>
        <v>23</v>
      </c>
      <c r="G63" s="206">
        <f>'10 клас_2с'!H51</f>
        <v>12</v>
      </c>
      <c r="H63" s="262">
        <f t="shared" si="0"/>
        <v>68.627450980392155</v>
      </c>
      <c r="I63" s="204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</row>
    <row r="64" spans="1:20" ht="18.75" thickBot="1" x14ac:dyDescent="0.3">
      <c r="A64" s="207" t="s">
        <v>47</v>
      </c>
      <c r="B64" s="206">
        <v>11</v>
      </c>
      <c r="C64" s="210">
        <f>'11 клас_2с'!D62</f>
        <v>67</v>
      </c>
      <c r="D64" s="206">
        <f>'11 клас_рік'!E43</f>
        <v>0</v>
      </c>
      <c r="E64" s="206">
        <f>'11 клас_рік'!F43</f>
        <v>2</v>
      </c>
      <c r="F64" s="206">
        <f>'11 клас_рік'!G43</f>
        <v>21</v>
      </c>
      <c r="G64" s="206">
        <f>'11 клас_рік'!H43</f>
        <v>44</v>
      </c>
      <c r="H64" s="262">
        <f t="shared" si="0"/>
        <v>97.014925373134332</v>
      </c>
      <c r="I64" s="204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</row>
    <row r="65" spans="1:20" ht="18.75" thickBot="1" x14ac:dyDescent="0.3">
      <c r="A65" s="207" t="s">
        <v>48</v>
      </c>
      <c r="B65" s="206">
        <v>10</v>
      </c>
      <c r="C65" s="206">
        <f>'10 клас_2с'!D66</f>
        <v>51</v>
      </c>
      <c r="D65" s="206">
        <f>'10 клас_2с'!E29</f>
        <v>0</v>
      </c>
      <c r="E65" s="206">
        <f>'10 клас_2с'!F29</f>
        <v>0</v>
      </c>
      <c r="F65" s="206">
        <f>'10 клас_2с'!G29</f>
        <v>24</v>
      </c>
      <c r="G65" s="206">
        <f>'10 клас_2с'!H29</f>
        <v>27</v>
      </c>
      <c r="H65" s="262">
        <f t="shared" si="0"/>
        <v>100</v>
      </c>
      <c r="I65" s="204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</row>
    <row r="66" spans="1:20" ht="18.75" thickBot="1" x14ac:dyDescent="0.3">
      <c r="A66" s="207" t="s">
        <v>57</v>
      </c>
      <c r="B66" s="206">
        <v>9</v>
      </c>
      <c r="C66" s="206">
        <f>'9 клас_2с'!$D$99</f>
        <v>115</v>
      </c>
      <c r="D66" s="206">
        <f>'9 клас_2с'!E70</f>
        <v>0</v>
      </c>
      <c r="E66" s="206">
        <f>'9 клас_2с'!F70</f>
        <v>10</v>
      </c>
      <c r="F66" s="206">
        <f>'9 клас_2с'!G70</f>
        <v>34</v>
      </c>
      <c r="G66" s="206">
        <f>'9 клас_2с'!H70</f>
        <v>71</v>
      </c>
      <c r="H66" s="262">
        <f t="shared" si="0"/>
        <v>91.304347826086953</v>
      </c>
      <c r="I66" s="204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</row>
    <row r="67" spans="1:20" ht="18.75" thickBot="1" x14ac:dyDescent="0.3">
      <c r="A67" s="207" t="s">
        <v>47</v>
      </c>
      <c r="B67" s="206">
        <v>7</v>
      </c>
      <c r="C67" s="206">
        <f>'7 клас_2с'!D101</f>
        <v>89</v>
      </c>
      <c r="D67" s="206">
        <f>'7 клас_2с'!E54</f>
        <v>0</v>
      </c>
      <c r="E67" s="206">
        <f>'7 клас_2с'!F54</f>
        <v>27</v>
      </c>
      <c r="F67" s="206">
        <f>'7 клас_2с'!G54</f>
        <v>49</v>
      </c>
      <c r="G67" s="206">
        <f>'7 клас_2с'!H54</f>
        <v>13</v>
      </c>
      <c r="H67" s="262">
        <f t="shared" si="0"/>
        <v>69.662921348314612</v>
      </c>
      <c r="I67" s="204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</row>
    <row r="68" spans="1:20" ht="18.75" thickBot="1" x14ac:dyDescent="0.3">
      <c r="A68" s="206" t="s">
        <v>45</v>
      </c>
      <c r="B68" s="206">
        <v>8</v>
      </c>
      <c r="C68" s="206">
        <f>'8 клас_2с'!D97</f>
        <v>115</v>
      </c>
      <c r="D68" s="206">
        <f>'8 клас_2с'!E55</f>
        <v>0</v>
      </c>
      <c r="E68" s="206">
        <f>'8 клас_2с'!F55</f>
        <v>16</v>
      </c>
      <c r="F68" s="206">
        <f>'8 клас_2с'!G55</f>
        <v>48</v>
      </c>
      <c r="G68" s="206">
        <f>'8 клас_2с'!H55</f>
        <v>51</v>
      </c>
      <c r="H68" s="262">
        <f t="shared" si="0"/>
        <v>86.086956521739125</v>
      </c>
      <c r="I68" s="204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</row>
    <row r="69" spans="1:20" ht="18.75" thickBot="1" x14ac:dyDescent="0.3">
      <c r="A69" s="206" t="s">
        <v>45</v>
      </c>
      <c r="B69" s="206">
        <v>9</v>
      </c>
      <c r="C69" s="206">
        <f>'9 клас_2с'!$D$99</f>
        <v>115</v>
      </c>
      <c r="D69" s="206">
        <f>'9 клас_2с'!E55</f>
        <v>0</v>
      </c>
      <c r="E69" s="206">
        <f>'9 клас_2с'!F55</f>
        <v>17</v>
      </c>
      <c r="F69" s="206">
        <f>'9 клас_2с'!G55</f>
        <v>43</v>
      </c>
      <c r="G69" s="206">
        <f>'9 клас_2с'!H55</f>
        <v>55</v>
      </c>
      <c r="H69" s="262">
        <f t="shared" si="0"/>
        <v>85.217391304347828</v>
      </c>
      <c r="I69" s="204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</row>
    <row r="70" spans="1:20" ht="18.75" thickBot="1" x14ac:dyDescent="0.3">
      <c r="A70" s="206" t="s">
        <v>46</v>
      </c>
      <c r="B70" s="206">
        <v>7</v>
      </c>
      <c r="C70" s="206">
        <f>'7 клас_2с'!D101</f>
        <v>89</v>
      </c>
      <c r="D70" s="206">
        <f>'7 клас_2с'!E25</f>
        <v>0</v>
      </c>
      <c r="E70" s="206">
        <f>'7 клас_2с'!F25</f>
        <v>0</v>
      </c>
      <c r="F70" s="206">
        <f>'7 клас_2с'!G25</f>
        <v>0</v>
      </c>
      <c r="G70" s="206">
        <f>'7 клас_2с'!H25</f>
        <v>0</v>
      </c>
      <c r="H70" s="262">
        <f t="shared" si="0"/>
        <v>0</v>
      </c>
      <c r="I70" s="204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</row>
    <row r="71" spans="1:20" ht="18.75" thickBot="1" x14ac:dyDescent="0.3">
      <c r="A71" s="206" t="s">
        <v>46</v>
      </c>
      <c r="B71" s="206">
        <v>8</v>
      </c>
      <c r="C71" s="206">
        <f>'8 клас_2с'!D97</f>
        <v>115</v>
      </c>
      <c r="D71" s="206">
        <f>'8 клас_2с'!E26</f>
        <v>0</v>
      </c>
      <c r="E71" s="206">
        <f>'8 клас_2с'!F26</f>
        <v>7</v>
      </c>
      <c r="F71" s="206">
        <f>'8 клас_2с'!G26</f>
        <v>52</v>
      </c>
      <c r="G71" s="206">
        <f>'8 клас_2с'!H26</f>
        <v>55</v>
      </c>
      <c r="H71" s="262">
        <f t="shared" si="0"/>
        <v>93.043478260869563</v>
      </c>
      <c r="I71" s="204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</row>
    <row r="72" spans="1:20" ht="18.75" thickBot="1" x14ac:dyDescent="0.3">
      <c r="A72" s="210" t="s">
        <v>46</v>
      </c>
      <c r="B72" s="210">
        <v>9</v>
      </c>
      <c r="C72" s="206">
        <f>'9 клас_2с'!$D$99</f>
        <v>115</v>
      </c>
      <c r="D72" s="210">
        <f>'9 клас_2с'!E26</f>
        <v>0</v>
      </c>
      <c r="E72" s="210">
        <f>'9 клас_2с'!F26</f>
        <v>18</v>
      </c>
      <c r="F72" s="210">
        <f>'9 клас_2с'!G26</f>
        <v>34</v>
      </c>
      <c r="G72" s="210">
        <f>'9 клас_2с'!H26</f>
        <v>63</v>
      </c>
      <c r="H72" s="262">
        <f t="shared" si="0"/>
        <v>84.347826086956516</v>
      </c>
      <c r="I72" s="204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</row>
    <row r="73" spans="1:20" ht="18.75" thickBot="1" x14ac:dyDescent="0.3">
      <c r="A73" s="233" t="s">
        <v>106</v>
      </c>
      <c r="B73" s="234" t="s">
        <v>103</v>
      </c>
      <c r="C73" s="234">
        <f>SUM(C61:C72)</f>
        <v>1155</v>
      </c>
      <c r="D73" s="234">
        <f>SUM(D61:D72)</f>
        <v>3</v>
      </c>
      <c r="E73" s="234">
        <f>SUM(E61:E72)</f>
        <v>121</v>
      </c>
      <c r="F73" s="234">
        <f>SUM(F61:F72)</f>
        <v>467</v>
      </c>
      <c r="G73" s="235">
        <f>SUM(G61:G72)</f>
        <v>474</v>
      </c>
      <c r="H73" s="271">
        <f t="shared" si="0"/>
        <v>81.471861471861473</v>
      </c>
      <c r="I73" s="204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</row>
    <row r="74" spans="1:20" ht="18.75" thickBot="1" x14ac:dyDescent="0.3">
      <c r="A74" s="206" t="s">
        <v>37</v>
      </c>
      <c r="B74" s="227">
        <v>5</v>
      </c>
      <c r="C74" s="206">
        <f>'5 клас_2 с'!D78</f>
        <v>117</v>
      </c>
      <c r="D74" s="227">
        <f>'5 клас_2 с'!E34</f>
        <v>2</v>
      </c>
      <c r="E74" s="227">
        <f>'5 клас_2 с'!F34</f>
        <v>10</v>
      </c>
      <c r="F74" s="227">
        <f>'5 клас_2 с'!G34</f>
        <v>54</v>
      </c>
      <c r="G74" s="227">
        <f>'5 клас_2 с'!H34</f>
        <v>51</v>
      </c>
      <c r="H74" s="272">
        <f t="shared" si="0"/>
        <v>89.743589743589737</v>
      </c>
      <c r="I74" s="204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</row>
    <row r="75" spans="1:20" ht="18.75" thickBot="1" x14ac:dyDescent="0.3">
      <c r="A75" s="206" t="s">
        <v>37</v>
      </c>
      <c r="B75" s="227">
        <v>6</v>
      </c>
      <c r="C75" s="206">
        <f>'6 клас_2с'!D78</f>
        <v>116</v>
      </c>
      <c r="D75" s="227">
        <f>'6 клас_2с'!E34</f>
        <v>3</v>
      </c>
      <c r="E75" s="227">
        <f>'6 клас_2с'!F34</f>
        <v>11</v>
      </c>
      <c r="F75" s="227">
        <f>'6 клас_2с'!G34</f>
        <v>63</v>
      </c>
      <c r="G75" s="227">
        <f>'6 клас_2с'!H34</f>
        <v>39</v>
      </c>
      <c r="H75" s="272">
        <f t="shared" ref="H75:H135" si="2">(F75+G75)*100/C75</f>
        <v>87.931034482758619</v>
      </c>
      <c r="I75" s="204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</row>
    <row r="76" spans="1:20" ht="18.75" thickBot="1" x14ac:dyDescent="0.3">
      <c r="A76" s="206" t="s">
        <v>37</v>
      </c>
      <c r="B76" s="227">
        <v>7</v>
      </c>
      <c r="C76" s="206">
        <f>'7 клас_2с'!D101</f>
        <v>89</v>
      </c>
      <c r="D76" s="227">
        <f>'7 клас_2с'!E49</f>
        <v>1</v>
      </c>
      <c r="E76" s="227">
        <f>'7 клас_2с'!F49</f>
        <v>19</v>
      </c>
      <c r="F76" s="227">
        <f>'7 клас_2с'!G49</f>
        <v>45</v>
      </c>
      <c r="G76" s="227">
        <f>'7 клас_2с'!H49</f>
        <v>24</v>
      </c>
      <c r="H76" s="272">
        <f t="shared" si="2"/>
        <v>77.528089887640448</v>
      </c>
      <c r="I76" s="204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</row>
    <row r="77" spans="1:20" ht="18.75" thickBot="1" x14ac:dyDescent="0.3">
      <c r="A77" s="206" t="s">
        <v>37</v>
      </c>
      <c r="B77" s="227">
        <v>8</v>
      </c>
      <c r="C77" s="206">
        <f>'8 клас_2с'!D97</f>
        <v>115</v>
      </c>
      <c r="D77" s="227">
        <f>'8 клас_2с'!E50</f>
        <v>0</v>
      </c>
      <c r="E77" s="227">
        <f>'8 клас_2с'!F50</f>
        <v>24</v>
      </c>
      <c r="F77" s="227">
        <f>'8 клас_2с'!G50</f>
        <v>54</v>
      </c>
      <c r="G77" s="227">
        <f>'8 клас_2с'!H50</f>
        <v>37</v>
      </c>
      <c r="H77" s="272">
        <f t="shared" si="2"/>
        <v>79.130434782608702</v>
      </c>
      <c r="I77" s="204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</row>
    <row r="78" spans="1:20" ht="18.75" thickBot="1" x14ac:dyDescent="0.3">
      <c r="A78" s="206" t="s">
        <v>37</v>
      </c>
      <c r="B78" s="227">
        <v>9</v>
      </c>
      <c r="C78" s="206">
        <f>'9 клас_2с'!$D$99</f>
        <v>115</v>
      </c>
      <c r="D78" s="227">
        <f>'9 клас_2с'!E50</f>
        <v>0</v>
      </c>
      <c r="E78" s="227">
        <f>'9 клас_2с'!F50</f>
        <v>15</v>
      </c>
      <c r="F78" s="227">
        <f>'9 клас_2с'!G50</f>
        <v>59</v>
      </c>
      <c r="G78" s="227">
        <f>'9 клас_2с'!H50</f>
        <v>41</v>
      </c>
      <c r="H78" s="272">
        <f t="shared" si="2"/>
        <v>86.956521739130437</v>
      </c>
      <c r="I78" s="204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</row>
    <row r="79" spans="1:20" ht="18.75" thickBot="1" x14ac:dyDescent="0.3">
      <c r="A79" s="206" t="s">
        <v>37</v>
      </c>
      <c r="B79" s="227">
        <v>10</v>
      </c>
      <c r="C79" s="206">
        <f>'10 клас_2с'!D66</f>
        <v>51</v>
      </c>
      <c r="D79" s="227">
        <f>'10 клас_2с'!E47</f>
        <v>0</v>
      </c>
      <c r="E79" s="227">
        <f>'10 клас_2с'!F47</f>
        <v>7</v>
      </c>
      <c r="F79" s="227">
        <f>'10 клас_2с'!G47</f>
        <v>23</v>
      </c>
      <c r="G79" s="227">
        <f>'10 клас_2с'!H47</f>
        <v>21</v>
      </c>
      <c r="H79" s="272">
        <f t="shared" si="2"/>
        <v>86.274509803921575</v>
      </c>
      <c r="I79" s="204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</row>
    <row r="80" spans="1:20" ht="18.75" thickBot="1" x14ac:dyDescent="0.3">
      <c r="A80" s="210" t="s">
        <v>37</v>
      </c>
      <c r="B80" s="210">
        <v>11</v>
      </c>
      <c r="C80" s="210">
        <f>'11 клас_2с'!D62</f>
        <v>67</v>
      </c>
      <c r="D80" s="236">
        <f>'11 клас_рік'!E39</f>
        <v>0</v>
      </c>
      <c r="E80" s="236">
        <f>'11 клас_рік'!F39</f>
        <v>3</v>
      </c>
      <c r="F80" s="236">
        <f>'11 клас_рік'!G39</f>
        <v>20</v>
      </c>
      <c r="G80" s="236">
        <f>'11 клас_рік'!H39</f>
        <v>44</v>
      </c>
      <c r="H80" s="272">
        <f t="shared" si="2"/>
        <v>95.522388059701498</v>
      </c>
      <c r="I80" s="204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</row>
    <row r="81" spans="1:20" ht="18.75" thickBot="1" x14ac:dyDescent="0.3">
      <c r="A81" s="213" t="s">
        <v>37</v>
      </c>
      <c r="B81" s="215" t="s">
        <v>103</v>
      </c>
      <c r="C81" s="215">
        <f>SUM(C74:C80)</f>
        <v>670</v>
      </c>
      <c r="D81" s="215">
        <f>SUM(D74:D80)</f>
        <v>6</v>
      </c>
      <c r="E81" s="215">
        <f>SUM(E74:E80)</f>
        <v>89</v>
      </c>
      <c r="F81" s="215">
        <f>SUM(F74:F80)</f>
        <v>318</v>
      </c>
      <c r="G81" s="215">
        <f>SUM(G74:G80)</f>
        <v>257</v>
      </c>
      <c r="H81" s="273">
        <f t="shared" si="2"/>
        <v>85.820895522388057</v>
      </c>
      <c r="I81" s="204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</row>
    <row r="82" spans="1:20" ht="18.75" thickBot="1" x14ac:dyDescent="0.3">
      <c r="A82" s="226" t="s">
        <v>60</v>
      </c>
      <c r="B82" s="212">
        <v>7</v>
      </c>
      <c r="C82" s="206">
        <f>'7 клас_2с'!D101</f>
        <v>89</v>
      </c>
      <c r="D82" s="226">
        <f>'7 клас_2с'!E116</f>
        <v>0</v>
      </c>
      <c r="E82" s="226">
        <f>'7 клас_2с'!F116</f>
        <v>14</v>
      </c>
      <c r="F82" s="226">
        <f>'7 клас_2с'!G116</f>
        <v>46</v>
      </c>
      <c r="G82" s="226">
        <f>'7 клас_2с'!H116</f>
        <v>29</v>
      </c>
      <c r="H82" s="274">
        <f t="shared" si="2"/>
        <v>84.269662921348313</v>
      </c>
      <c r="I82" s="204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</row>
    <row r="83" spans="1:20" ht="18.75" thickBot="1" x14ac:dyDescent="0.3">
      <c r="A83" s="227" t="s">
        <v>60</v>
      </c>
      <c r="B83" s="206">
        <v>8</v>
      </c>
      <c r="C83" s="206">
        <f>'8 клас_2с'!D97</f>
        <v>115</v>
      </c>
      <c r="D83" s="227">
        <f>'8 клас_2с'!E112</f>
        <v>10</v>
      </c>
      <c r="E83" s="227">
        <f>'8 клас_2с'!F112</f>
        <v>47</v>
      </c>
      <c r="F83" s="227">
        <f>'8 клас_2с'!G112</f>
        <v>35</v>
      </c>
      <c r="G83" s="227">
        <f>'8 клас_2с'!H112</f>
        <v>23</v>
      </c>
      <c r="H83" s="274">
        <f t="shared" si="2"/>
        <v>50.434782608695649</v>
      </c>
      <c r="I83" s="204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</row>
    <row r="84" spans="1:20" ht="18.75" thickBot="1" x14ac:dyDescent="0.3">
      <c r="A84" s="227" t="s">
        <v>60</v>
      </c>
      <c r="B84" s="206">
        <v>9</v>
      </c>
      <c r="C84" s="206">
        <f>'9 клас_2с'!$D$99</f>
        <v>115</v>
      </c>
      <c r="D84" s="227">
        <f>'9 клас_2с'!E115</f>
        <v>5</v>
      </c>
      <c r="E84" s="227">
        <f>'9 клас_2с'!F115</f>
        <v>52</v>
      </c>
      <c r="F84" s="227">
        <f>'9 клас_2с'!G115</f>
        <v>37</v>
      </c>
      <c r="G84" s="227">
        <f>'9 клас_2с'!H115</f>
        <v>21</v>
      </c>
      <c r="H84" s="274">
        <f t="shared" si="2"/>
        <v>50.434782608695649</v>
      </c>
      <c r="I84" s="204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</row>
    <row r="85" spans="1:20" ht="18.75" thickBot="1" x14ac:dyDescent="0.3">
      <c r="A85" s="227" t="s">
        <v>60</v>
      </c>
      <c r="B85" s="206">
        <v>10</v>
      </c>
      <c r="C85" s="206">
        <f>'10 клас_2с'!D66</f>
        <v>51</v>
      </c>
      <c r="D85" s="227">
        <f>'10 клас_2с'!E74</f>
        <v>6</v>
      </c>
      <c r="E85" s="227">
        <f>'10 клас_2с'!F74</f>
        <v>13</v>
      </c>
      <c r="F85" s="227">
        <f>'10 клас_2с'!G74</f>
        <v>18</v>
      </c>
      <c r="G85" s="227">
        <f>'10 клас_2с'!H74</f>
        <v>14</v>
      </c>
      <c r="H85" s="274">
        <f t="shared" si="2"/>
        <v>62.745098039215684</v>
      </c>
      <c r="I85" s="204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</row>
    <row r="86" spans="1:20" ht="18.75" thickBot="1" x14ac:dyDescent="0.3">
      <c r="A86" s="236" t="s">
        <v>60</v>
      </c>
      <c r="B86" s="203">
        <v>11</v>
      </c>
      <c r="C86" s="206">
        <f>'11 клас_2с'!D62</f>
        <v>67</v>
      </c>
      <c r="D86" s="236">
        <f>'11 клас_рік'!E74</f>
        <v>0</v>
      </c>
      <c r="E86" s="236">
        <f>'11 клас_рік'!F74</f>
        <v>22</v>
      </c>
      <c r="F86" s="236">
        <f>'11 клас_рік'!G74</f>
        <v>37</v>
      </c>
      <c r="G86" s="236">
        <f>'11 клас_рік'!H74</f>
        <v>8</v>
      </c>
      <c r="H86" s="274">
        <f t="shared" si="2"/>
        <v>67.164179104477611</v>
      </c>
      <c r="I86" s="204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</row>
    <row r="87" spans="1:20" ht="18.75" thickBot="1" x14ac:dyDescent="0.3">
      <c r="A87" s="218" t="s">
        <v>60</v>
      </c>
      <c r="B87" s="238" t="s">
        <v>103</v>
      </c>
      <c r="C87" s="219">
        <f>SUM(C82:C86)</f>
        <v>437</v>
      </c>
      <c r="D87" s="219">
        <f>SUM(D82:D86)</f>
        <v>21</v>
      </c>
      <c r="E87" s="219">
        <f>SUM(E82:E86)</f>
        <v>148</v>
      </c>
      <c r="F87" s="219">
        <f>SUM(F82:F86)</f>
        <v>173</v>
      </c>
      <c r="G87" s="237">
        <f>SUM(G82:G86)</f>
        <v>95</v>
      </c>
      <c r="H87" s="274">
        <f t="shared" si="2"/>
        <v>61.327231121281464</v>
      </c>
      <c r="I87" s="204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</row>
    <row r="88" spans="1:20" ht="18.75" thickBot="1" x14ac:dyDescent="0.3">
      <c r="A88" s="226" t="s">
        <v>107</v>
      </c>
      <c r="B88" s="241">
        <v>7</v>
      </c>
      <c r="C88" s="206">
        <f>'7 клас_2с'!D101</f>
        <v>89</v>
      </c>
      <c r="D88" s="226">
        <f>'7 клас_2с'!E106</f>
        <v>1</v>
      </c>
      <c r="E88" s="226">
        <f>'7 клас_2с'!F106</f>
        <v>58</v>
      </c>
      <c r="F88" s="226">
        <f>'7 клас_2с'!G106</f>
        <v>22</v>
      </c>
      <c r="G88" s="226">
        <f>'7 клас_2с'!H106</f>
        <v>8</v>
      </c>
      <c r="H88" s="275">
        <f t="shared" si="2"/>
        <v>33.707865168539328</v>
      </c>
      <c r="I88" s="204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</row>
    <row r="89" spans="1:20" ht="18.75" thickBot="1" x14ac:dyDescent="0.3">
      <c r="A89" s="226" t="s">
        <v>107</v>
      </c>
      <c r="B89" s="241">
        <v>8</v>
      </c>
      <c r="C89" s="206">
        <f>'8 клас_2с'!D97</f>
        <v>115</v>
      </c>
      <c r="D89" s="226">
        <f>'8 клас_2с'!E102</f>
        <v>6</v>
      </c>
      <c r="E89" s="226">
        <f>'8 клас_2с'!F102</f>
        <v>60</v>
      </c>
      <c r="F89" s="226">
        <f>'8 клас_2с'!G102</f>
        <v>38</v>
      </c>
      <c r="G89" s="226">
        <f>'8 клас_2с'!H102</f>
        <v>11</v>
      </c>
      <c r="H89" s="275">
        <f t="shared" si="2"/>
        <v>42.608695652173914</v>
      </c>
      <c r="I89" s="204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</row>
    <row r="90" spans="1:20" ht="18.75" thickBot="1" x14ac:dyDescent="0.3">
      <c r="A90" s="226" t="s">
        <v>107</v>
      </c>
      <c r="B90" s="241">
        <v>9</v>
      </c>
      <c r="C90" s="206">
        <f>'9 клас_2с'!$D$99</f>
        <v>115</v>
      </c>
      <c r="D90" s="226">
        <f>'9 клас_2с'!E104</f>
        <v>4</v>
      </c>
      <c r="E90" s="226">
        <f>'9 клас_2с'!F104</f>
        <v>61</v>
      </c>
      <c r="F90" s="226">
        <f>'9 клас_2с'!G104</f>
        <v>34</v>
      </c>
      <c r="G90" s="226">
        <f>'9 клас_2с'!H104</f>
        <v>16</v>
      </c>
      <c r="H90" s="275">
        <f t="shared" si="2"/>
        <v>43.478260869565219</v>
      </c>
      <c r="I90" s="204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</row>
    <row r="91" spans="1:20" ht="18.75" thickBot="1" x14ac:dyDescent="0.3">
      <c r="A91" s="226" t="s">
        <v>107</v>
      </c>
      <c r="B91" s="241">
        <v>10</v>
      </c>
      <c r="C91" s="206">
        <f>'10 клас_2с'!D66</f>
        <v>51</v>
      </c>
      <c r="D91" s="226">
        <f>'10 клас_2с'!E70</f>
        <v>3</v>
      </c>
      <c r="E91" s="226">
        <f>'10 клас_2с'!F70</f>
        <v>16</v>
      </c>
      <c r="F91" s="226">
        <f>'10 клас_2с'!G70</f>
        <v>20</v>
      </c>
      <c r="G91" s="226">
        <f>'10 клас_2с'!H70</f>
        <v>12</v>
      </c>
      <c r="H91" s="275">
        <f t="shared" si="2"/>
        <v>62.745098039215684</v>
      </c>
      <c r="I91" s="204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</row>
    <row r="92" spans="1:20" ht="18.75" thickBot="1" x14ac:dyDescent="0.3">
      <c r="A92" s="226" t="s">
        <v>107</v>
      </c>
      <c r="B92" s="241">
        <v>11</v>
      </c>
      <c r="C92" s="206">
        <f>'11 клас_2с'!D62</f>
        <v>67</v>
      </c>
      <c r="D92" s="226">
        <f>'11 клас_рік'!E66</f>
        <v>1</v>
      </c>
      <c r="E92" s="226">
        <f>'11 клас_рік'!F66</f>
        <v>23</v>
      </c>
      <c r="F92" s="226">
        <f>'11 клас_рік'!G66</f>
        <v>31</v>
      </c>
      <c r="G92" s="226">
        <f>'11 клас_рік'!H66</f>
        <v>12</v>
      </c>
      <c r="H92" s="275">
        <f t="shared" si="2"/>
        <v>64.179104477611943</v>
      </c>
      <c r="I92" s="204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</row>
    <row r="93" spans="1:20" ht="18.75" thickBot="1" x14ac:dyDescent="0.3">
      <c r="A93" s="239" t="s">
        <v>50</v>
      </c>
      <c r="B93" s="245">
        <v>11</v>
      </c>
      <c r="C93" s="239">
        <f>'11 клас_2с'!D62</f>
        <v>67</v>
      </c>
      <c r="D93" s="239">
        <f>'11 клас_рік'!E13</f>
        <v>0</v>
      </c>
      <c r="E93" s="239">
        <f>'11 клас_рік'!F13</f>
        <v>4</v>
      </c>
      <c r="F93" s="239">
        <f>'11 клас_рік'!G13</f>
        <v>52</v>
      </c>
      <c r="G93" s="239">
        <f>'11 клас_рік'!H13</f>
        <v>11</v>
      </c>
      <c r="H93" s="276">
        <f t="shared" si="2"/>
        <v>94.02985074626865</v>
      </c>
      <c r="I93" s="204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</row>
    <row r="94" spans="1:20" ht="18.75" thickBot="1" x14ac:dyDescent="0.3">
      <c r="A94" s="246" t="s">
        <v>109</v>
      </c>
      <c r="B94" s="247" t="s">
        <v>103</v>
      </c>
      <c r="C94" s="247">
        <f>SUM(C88:C93)</f>
        <v>504</v>
      </c>
      <c r="D94" s="247">
        <f>SUM(D88:D93)</f>
        <v>15</v>
      </c>
      <c r="E94" s="247">
        <f>SUM(E88:E93)</f>
        <v>222</v>
      </c>
      <c r="F94" s="247">
        <f>SUM(F88:F93)</f>
        <v>197</v>
      </c>
      <c r="G94" s="247">
        <f>SUM(G88:G93)</f>
        <v>70</v>
      </c>
      <c r="H94" s="275">
        <f t="shared" si="2"/>
        <v>52.976190476190474</v>
      </c>
      <c r="I94" s="204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</row>
    <row r="95" spans="1:20" ht="18.75" thickBot="1" x14ac:dyDescent="0.3">
      <c r="A95" s="226" t="s">
        <v>26</v>
      </c>
      <c r="B95" s="241">
        <v>7</v>
      </c>
      <c r="C95" s="206">
        <f>'7 клас_2с'!D101</f>
        <v>89</v>
      </c>
      <c r="D95" s="226">
        <f>'7 клас_2с'!E20</f>
        <v>1</v>
      </c>
      <c r="E95" s="226">
        <f>'7 клас_2с'!F20</f>
        <v>36</v>
      </c>
      <c r="F95" s="226">
        <f>'7 клас_2с'!G20</f>
        <v>42</v>
      </c>
      <c r="G95" s="226">
        <f>'7 клас_2с'!H20</f>
        <v>10</v>
      </c>
      <c r="H95" s="277">
        <f t="shared" si="2"/>
        <v>58.426966292134829</v>
      </c>
      <c r="I95" s="204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</row>
    <row r="96" spans="1:20" ht="18.75" thickBot="1" x14ac:dyDescent="0.3">
      <c r="A96" s="226" t="s">
        <v>26</v>
      </c>
      <c r="B96" s="240">
        <v>8</v>
      </c>
      <c r="C96" s="206">
        <f>'8 клас_2с'!D97</f>
        <v>115</v>
      </c>
      <c r="D96" s="226">
        <f>'8 клас_2с'!E21</f>
        <v>3</v>
      </c>
      <c r="E96" s="226">
        <f>'8 клас_2с'!F21</f>
        <v>64</v>
      </c>
      <c r="F96" s="226">
        <f>'8 клас_2с'!G21</f>
        <v>34</v>
      </c>
      <c r="G96" s="226">
        <f>'8 клас_2с'!H21</f>
        <v>14</v>
      </c>
      <c r="H96" s="277">
        <f t="shared" si="2"/>
        <v>41.739130434782609</v>
      </c>
      <c r="I96" s="204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</row>
    <row r="97" spans="1:20" ht="18.75" thickBot="1" x14ac:dyDescent="0.3">
      <c r="A97" s="226" t="s">
        <v>26</v>
      </c>
      <c r="B97" s="240">
        <v>9</v>
      </c>
      <c r="C97" s="206">
        <f>'9 клас_2с'!$D$99</f>
        <v>115</v>
      </c>
      <c r="D97" s="226">
        <f>'9 клас_2с'!E21</f>
        <v>1</v>
      </c>
      <c r="E97" s="226">
        <f>'9 клас_2с'!F21</f>
        <v>28</v>
      </c>
      <c r="F97" s="226">
        <f>'9 клас_2с'!G21</f>
        <v>75</v>
      </c>
      <c r="G97" s="226">
        <f>'9 клас_2с'!H21</f>
        <v>11</v>
      </c>
      <c r="H97" s="277">
        <f t="shared" si="2"/>
        <v>74.782608695652172</v>
      </c>
      <c r="I97" s="204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</row>
    <row r="98" spans="1:20" ht="18.75" thickBot="1" x14ac:dyDescent="0.3">
      <c r="A98" s="226" t="s">
        <v>26</v>
      </c>
      <c r="B98" s="240">
        <v>10</v>
      </c>
      <c r="C98" s="206">
        <f>'10 клас_2с'!D66</f>
        <v>51</v>
      </c>
      <c r="D98" s="226">
        <f>'10 клас_2с'!E17</f>
        <v>4</v>
      </c>
      <c r="E98" s="226">
        <f>'10 клас_2с'!F17</f>
        <v>20</v>
      </c>
      <c r="F98" s="226">
        <f>'10 клас_2с'!G17</f>
        <v>22</v>
      </c>
      <c r="G98" s="226">
        <f>'10 клас_2с'!H17</f>
        <v>5</v>
      </c>
      <c r="H98" s="277">
        <f t="shared" si="2"/>
        <v>52.941176470588232</v>
      </c>
      <c r="I98" s="204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</row>
    <row r="99" spans="1:20" ht="18.75" thickBot="1" x14ac:dyDescent="0.3">
      <c r="A99" s="239" t="s">
        <v>26</v>
      </c>
      <c r="B99" s="248">
        <v>11</v>
      </c>
      <c r="C99" s="210">
        <f>'11 клас_2с'!D62</f>
        <v>67</v>
      </c>
      <c r="D99" s="239">
        <f>'11 клас_рік'!E17</f>
        <v>0</v>
      </c>
      <c r="E99" s="239">
        <f>'11 клас_рік'!F17</f>
        <v>2</v>
      </c>
      <c r="F99" s="239">
        <f>'11 клас_рік'!G17</f>
        <v>40</v>
      </c>
      <c r="G99" s="239">
        <f>'11 клас_рік'!H17</f>
        <v>25</v>
      </c>
      <c r="H99" s="271">
        <f t="shared" si="2"/>
        <v>97.014925373134332</v>
      </c>
      <c r="I99" s="204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</row>
    <row r="100" spans="1:20" ht="18.75" thickBot="1" x14ac:dyDescent="0.3">
      <c r="A100" s="233" t="s">
        <v>26</v>
      </c>
      <c r="B100" s="256" t="s">
        <v>103</v>
      </c>
      <c r="C100" s="234">
        <f>SUM(C95:C99)</f>
        <v>437</v>
      </c>
      <c r="D100" s="234">
        <f>SUM(D95:D99)</f>
        <v>9</v>
      </c>
      <c r="E100" s="234">
        <f>SUM(E95:E99)</f>
        <v>150</v>
      </c>
      <c r="F100" s="234">
        <f>SUM(F95:F99)</f>
        <v>213</v>
      </c>
      <c r="G100" s="234">
        <f>SUM(G95:G99)</f>
        <v>65</v>
      </c>
      <c r="H100" s="271">
        <f t="shared" si="2"/>
        <v>63.615560640732262</v>
      </c>
      <c r="I100" s="204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</row>
    <row r="101" spans="1:20" ht="18.75" thickBot="1" x14ac:dyDescent="0.3">
      <c r="A101" s="227" t="s">
        <v>52</v>
      </c>
      <c r="B101" s="240">
        <v>6</v>
      </c>
      <c r="C101" s="206">
        <f>'6 клас_2с'!D78</f>
        <v>116</v>
      </c>
      <c r="D101" s="227">
        <f>'6 клас_2с'!E88</f>
        <v>1</v>
      </c>
      <c r="E101" s="227">
        <f>'6 клас_2с'!F88</f>
        <v>7</v>
      </c>
      <c r="F101" s="227">
        <f>'6 клас_2с'!G88</f>
        <v>78</v>
      </c>
      <c r="G101" s="227">
        <f>'6 клас_2с'!H88</f>
        <v>30</v>
      </c>
      <c r="H101" s="278">
        <f t="shared" si="2"/>
        <v>93.103448275862064</v>
      </c>
      <c r="I101" s="204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</row>
    <row r="102" spans="1:20" ht="18.75" thickBot="1" x14ac:dyDescent="0.3">
      <c r="A102" s="227" t="s">
        <v>52</v>
      </c>
      <c r="B102" s="240">
        <v>7</v>
      </c>
      <c r="C102" s="206">
        <f>'7 клас_2с'!D101</f>
        <v>89</v>
      </c>
      <c r="D102" s="227">
        <f>'7 клас_2с'!E30</f>
        <v>0</v>
      </c>
      <c r="E102" s="227">
        <f>'7 клас_2с'!F30</f>
        <v>5</v>
      </c>
      <c r="F102" s="227">
        <f>'7 клас_2с'!G30</f>
        <v>50</v>
      </c>
      <c r="G102" s="227">
        <f>'7 клас_2с'!H30</f>
        <v>34</v>
      </c>
      <c r="H102" s="278">
        <f t="shared" si="2"/>
        <v>94.382022471910119</v>
      </c>
      <c r="I102" s="204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</row>
    <row r="103" spans="1:20" ht="18.75" thickBot="1" x14ac:dyDescent="0.3">
      <c r="A103" s="227" t="s">
        <v>52</v>
      </c>
      <c r="B103" s="240">
        <v>8</v>
      </c>
      <c r="C103" s="206">
        <f>'8 клас_2с'!D97</f>
        <v>115</v>
      </c>
      <c r="D103" s="227">
        <f>'8 клас_2с'!E31</f>
        <v>0</v>
      </c>
      <c r="E103" s="227">
        <f>'8 клас_2с'!F31</f>
        <v>9</v>
      </c>
      <c r="F103" s="227">
        <f>'8 клас_2с'!G31</f>
        <v>49</v>
      </c>
      <c r="G103" s="227">
        <f>'8 клас_2с'!H31</f>
        <v>57</v>
      </c>
      <c r="H103" s="278">
        <f t="shared" si="2"/>
        <v>92.173913043478265</v>
      </c>
      <c r="I103" s="204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</row>
    <row r="104" spans="1:20" ht="18.75" thickBot="1" x14ac:dyDescent="0.3">
      <c r="A104" s="227" t="s">
        <v>52</v>
      </c>
      <c r="B104" s="240">
        <v>9</v>
      </c>
      <c r="C104" s="206">
        <f>'9 клас_2с'!$D$99</f>
        <v>115</v>
      </c>
      <c r="D104" s="227">
        <f>'9 клас_2с'!E31</f>
        <v>0</v>
      </c>
      <c r="E104" s="227">
        <f>'9 клас_2с'!F31</f>
        <v>12</v>
      </c>
      <c r="F104" s="227">
        <f>'9 клас_2с'!G31</f>
        <v>48</v>
      </c>
      <c r="G104" s="227">
        <f>'9 клас_2с'!H31</f>
        <v>55</v>
      </c>
      <c r="H104" s="278">
        <f t="shared" si="2"/>
        <v>89.565217391304344</v>
      </c>
      <c r="I104" s="204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</row>
    <row r="105" spans="1:20" ht="18.75" thickBot="1" x14ac:dyDescent="0.3">
      <c r="A105" s="227" t="s">
        <v>52</v>
      </c>
      <c r="B105" s="240">
        <v>10</v>
      </c>
      <c r="C105" s="206">
        <f>'10 клас_2с'!D66</f>
        <v>51</v>
      </c>
      <c r="D105" s="227">
        <f>'10 клас_2с'!E21</f>
        <v>0</v>
      </c>
      <c r="E105" s="227">
        <f>'10 клас_2с'!F21</f>
        <v>4</v>
      </c>
      <c r="F105" s="227">
        <f>'10 клас_2с'!G21</f>
        <v>24</v>
      </c>
      <c r="G105" s="227">
        <f>'10 клас_2с'!H21</f>
        <v>23</v>
      </c>
      <c r="H105" s="278">
        <f t="shared" si="2"/>
        <v>92.156862745098039</v>
      </c>
      <c r="I105" s="204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</row>
    <row r="106" spans="1:20" ht="18.75" thickBot="1" x14ac:dyDescent="0.3">
      <c r="A106" s="236" t="s">
        <v>52</v>
      </c>
      <c r="B106" s="245">
        <v>11</v>
      </c>
      <c r="C106" s="210">
        <f>'11 клас_2с'!D62</f>
        <v>67</v>
      </c>
      <c r="D106" s="239">
        <f>'11 клас_рік'!E21</f>
        <v>0</v>
      </c>
      <c r="E106" s="239">
        <f>'11 клас_рік'!F21</f>
        <v>2</v>
      </c>
      <c r="F106" s="239">
        <f>'11 клас_рік'!G21</f>
        <v>30</v>
      </c>
      <c r="G106" s="239">
        <f>'11 клас_рік'!H21</f>
        <v>35</v>
      </c>
      <c r="H106" s="278">
        <f t="shared" si="2"/>
        <v>97.014925373134332</v>
      </c>
      <c r="I106" s="204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</row>
    <row r="107" spans="1:20" ht="18.75" thickBot="1" x14ac:dyDescent="0.3">
      <c r="A107" s="228" t="s">
        <v>52</v>
      </c>
      <c r="B107" s="242" t="s">
        <v>103</v>
      </c>
      <c r="C107" s="229">
        <f>SUM(C101:C106)</f>
        <v>553</v>
      </c>
      <c r="D107" s="229">
        <f>SUM(D101:D106)</f>
        <v>1</v>
      </c>
      <c r="E107" s="229">
        <f>SUM(E101:E106)</f>
        <v>39</v>
      </c>
      <c r="F107" s="229">
        <f>SUM(F101:F106)</f>
        <v>279</v>
      </c>
      <c r="G107" s="229">
        <f>SUM(G101:G106)</f>
        <v>234</v>
      </c>
      <c r="H107" s="279">
        <f t="shared" si="2"/>
        <v>92.766726943942132</v>
      </c>
      <c r="I107" s="204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</row>
    <row r="108" spans="1:20" x14ac:dyDescent="0.25">
      <c r="A108" s="212" t="s">
        <v>19</v>
      </c>
      <c r="B108" s="212">
        <v>5</v>
      </c>
      <c r="C108" s="206">
        <f>'5 клас_2 с'!D78</f>
        <v>117</v>
      </c>
      <c r="D108" s="212">
        <f>'5 клас_2 с'!E83</f>
        <v>0</v>
      </c>
      <c r="E108" s="212">
        <f>'5 клас_2 с'!F83</f>
        <v>0</v>
      </c>
      <c r="F108" s="212">
        <f>'5 клас_2 с'!G83</f>
        <v>0</v>
      </c>
      <c r="G108" s="212" t="str">
        <f>'5 клас_2 с'!H83</f>
        <v>зарах</v>
      </c>
      <c r="H108" s="378">
        <f>'5 клас_2 с'!I83</f>
        <v>0</v>
      </c>
      <c r="I108" s="204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</row>
    <row r="109" spans="1:20" x14ac:dyDescent="0.25">
      <c r="A109" s="212" t="s">
        <v>19</v>
      </c>
      <c r="B109" s="206">
        <v>6</v>
      </c>
      <c r="C109" s="206">
        <f>'6 клас_2с'!D78</f>
        <v>116</v>
      </c>
      <c r="D109" s="206">
        <f>'6 клас_2с'!E83</f>
        <v>0</v>
      </c>
      <c r="E109" s="206">
        <f>'6 клас_2с'!F83</f>
        <v>0</v>
      </c>
      <c r="F109" s="206">
        <f>'6 клас_2с'!G83</f>
        <v>0</v>
      </c>
      <c r="G109" s="206" t="str">
        <f>'6 клас_2с'!H83</f>
        <v>зарах</v>
      </c>
      <c r="H109" s="379">
        <f>'6 клас_2с'!I83</f>
        <v>0</v>
      </c>
      <c r="I109" s="204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</row>
    <row r="110" spans="1:20" x14ac:dyDescent="0.25">
      <c r="A110" s="212" t="s">
        <v>19</v>
      </c>
      <c r="B110" s="206">
        <v>7</v>
      </c>
      <c r="C110" s="206">
        <f>'7 клас_2с'!D101</f>
        <v>89</v>
      </c>
      <c r="D110" s="206">
        <f>'7 клас_2с'!E111</f>
        <v>0</v>
      </c>
      <c r="E110" s="206">
        <f>'7 клас_2с'!F111</f>
        <v>0</v>
      </c>
      <c r="F110" s="206">
        <f>'7 клас_2с'!G111</f>
        <v>0</v>
      </c>
      <c r="G110" s="206" t="str">
        <f>'7 клас_2с'!H111</f>
        <v>зарах</v>
      </c>
      <c r="H110" s="379">
        <f>'7 клас_2с'!I111</f>
        <v>0</v>
      </c>
      <c r="I110" s="204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</row>
    <row r="111" spans="1:20" ht="18.75" thickBot="1" x14ac:dyDescent="0.3">
      <c r="A111" s="212" t="s">
        <v>19</v>
      </c>
      <c r="B111" s="206">
        <v>8</v>
      </c>
      <c r="C111" s="206">
        <f>'8 клас_2с'!D97</f>
        <v>115</v>
      </c>
      <c r="D111" s="206">
        <f>'8 клас_2с'!E107</f>
        <v>0</v>
      </c>
      <c r="E111" s="206">
        <f>'8 клас_2с'!F107</f>
        <v>0</v>
      </c>
      <c r="F111" s="206">
        <f>'8 клас_2с'!G107</f>
        <v>0</v>
      </c>
      <c r="G111" s="206" t="str">
        <f>'8 клас_2с'!H107</f>
        <v>зарах</v>
      </c>
      <c r="H111" s="379">
        <f>'8 клас_2с'!I107</f>
        <v>0</v>
      </c>
      <c r="I111" s="204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</row>
    <row r="112" spans="1:20" ht="18.75" thickBot="1" x14ac:dyDescent="0.3">
      <c r="A112" s="212" t="s">
        <v>19</v>
      </c>
      <c r="B112" s="206">
        <v>9</v>
      </c>
      <c r="C112" s="206">
        <f>'9 клас_2с'!$D$99</f>
        <v>115</v>
      </c>
      <c r="D112" s="206">
        <f>'9 клас_2с'!E109</f>
        <v>0</v>
      </c>
      <c r="E112" s="206">
        <f>'9 клас_2с'!F109</f>
        <v>6</v>
      </c>
      <c r="F112" s="206">
        <f>'9 клас_2с'!G109</f>
        <v>30</v>
      </c>
      <c r="G112" s="206">
        <f>'9 клас_2с'!H109</f>
        <v>79</v>
      </c>
      <c r="H112" s="274">
        <f t="shared" si="2"/>
        <v>94.782608695652172</v>
      </c>
      <c r="I112" s="204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</row>
    <row r="113" spans="1:20" ht="18.75" thickBot="1" x14ac:dyDescent="0.3">
      <c r="A113" s="217" t="s">
        <v>19</v>
      </c>
      <c r="B113" s="210">
        <v>10</v>
      </c>
      <c r="C113" s="206">
        <f>'10 клас_2с'!D66</f>
        <v>51</v>
      </c>
      <c r="D113" s="210">
        <f>'10 клас_2с'!E78</f>
        <v>0</v>
      </c>
      <c r="E113" s="210">
        <f>'10 клас_2с'!F78</f>
        <v>1</v>
      </c>
      <c r="F113" s="210">
        <f>'10 клас_2с'!G78</f>
        <v>12</v>
      </c>
      <c r="G113" s="210">
        <f>'10 клас_2с'!H78</f>
        <v>38</v>
      </c>
      <c r="H113" s="281">
        <f t="shared" si="2"/>
        <v>98.039215686274517</v>
      </c>
      <c r="I113" s="204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</row>
    <row r="114" spans="1:20" ht="18.75" thickBot="1" x14ac:dyDescent="0.3">
      <c r="A114" s="251" t="s">
        <v>19</v>
      </c>
      <c r="B114" s="252">
        <v>11</v>
      </c>
      <c r="C114" s="210">
        <f>'11 клас_2с'!D62</f>
        <v>67</v>
      </c>
      <c r="D114" s="252">
        <f>'11 клас_рік'!E70</f>
        <v>0</v>
      </c>
      <c r="E114" s="252">
        <f>'11 клас_рік'!F70</f>
        <v>1</v>
      </c>
      <c r="F114" s="252">
        <f>'11 клас_рік'!G70</f>
        <v>7</v>
      </c>
      <c r="G114" s="252">
        <f>'11 клас_рік'!H70</f>
        <v>59</v>
      </c>
      <c r="H114" s="281">
        <f t="shared" si="2"/>
        <v>98.507462686567166</v>
      </c>
      <c r="I114" s="204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</row>
    <row r="115" spans="1:20" ht="18.75" thickBot="1" x14ac:dyDescent="0.3">
      <c r="A115" s="218" t="s">
        <v>19</v>
      </c>
      <c r="B115" s="219" t="s">
        <v>103</v>
      </c>
      <c r="C115" s="219">
        <f>SUM(C108:C114)</f>
        <v>670</v>
      </c>
      <c r="D115" s="219">
        <f>SUM(D108:D114)</f>
        <v>0</v>
      </c>
      <c r="E115" s="219">
        <f>SUM(E108:E114)</f>
        <v>8</v>
      </c>
      <c r="F115" s="219">
        <f>SUM(F108:F114)</f>
        <v>49</v>
      </c>
      <c r="G115" s="219">
        <f>SUM(G108:G114)</f>
        <v>176</v>
      </c>
      <c r="H115" s="274">
        <f t="shared" si="2"/>
        <v>33.582089552238806</v>
      </c>
      <c r="I115" s="204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</row>
    <row r="116" spans="1:20" ht="18.75" thickBot="1" x14ac:dyDescent="0.3">
      <c r="A116" s="211" t="s">
        <v>64</v>
      </c>
      <c r="B116" s="212">
        <v>5</v>
      </c>
      <c r="C116" s="206">
        <f>'5 клас_2 с'!D78</f>
        <v>117</v>
      </c>
      <c r="D116" s="212">
        <f>'5 клас_2 с'!E44</f>
        <v>0</v>
      </c>
      <c r="E116" s="212">
        <f>'5 клас_2 с'!F44</f>
        <v>0</v>
      </c>
      <c r="F116" s="212">
        <f>'5 клас_2 с'!G44</f>
        <v>0</v>
      </c>
      <c r="G116" s="212">
        <f>'5 клас_2 с'!H44</f>
        <v>117</v>
      </c>
      <c r="H116" s="273">
        <f>(F116+G116)*100/C116</f>
        <v>100</v>
      </c>
      <c r="I116" s="204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</row>
    <row r="117" spans="1:20" ht="18.75" thickBot="1" x14ac:dyDescent="0.3">
      <c r="A117" s="211" t="s">
        <v>64</v>
      </c>
      <c r="B117" s="206">
        <v>6</v>
      </c>
      <c r="C117" s="206">
        <f>'6 клас_2с'!D78</f>
        <v>116</v>
      </c>
      <c r="D117" s="206">
        <f>'6 клас_2с'!E44</f>
        <v>0</v>
      </c>
      <c r="E117" s="206">
        <f>'6 клас_2с'!F44</f>
        <v>0</v>
      </c>
      <c r="F117" s="206">
        <f>'6 клас_2с'!G44</f>
        <v>0</v>
      </c>
      <c r="G117" s="206" t="str">
        <f>'6 клас_2с'!H44</f>
        <v>зарах</v>
      </c>
      <c r="H117" s="273">
        <v>0</v>
      </c>
      <c r="I117" s="204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</row>
    <row r="118" spans="1:20" ht="18.75" thickBot="1" x14ac:dyDescent="0.3">
      <c r="A118" s="211" t="s">
        <v>64</v>
      </c>
      <c r="B118" s="203">
        <v>7</v>
      </c>
      <c r="C118" s="206">
        <f>'7 клас_2с'!D101</f>
        <v>89</v>
      </c>
      <c r="D118" s="206">
        <f>'7 клас_2с'!E59</f>
        <v>0</v>
      </c>
      <c r="E118" s="206">
        <f>'7 клас_2с'!F59</f>
        <v>3</v>
      </c>
      <c r="F118" s="206">
        <f>'7 клас_2с'!G59</f>
        <v>29</v>
      </c>
      <c r="G118" s="206">
        <f>'7 клас_2с'!H59</f>
        <v>57</v>
      </c>
      <c r="H118" s="273">
        <f t="shared" si="2"/>
        <v>96.629213483146074</v>
      </c>
      <c r="I118" s="204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</row>
    <row r="119" spans="1:20" ht="18.75" thickBot="1" x14ac:dyDescent="0.3">
      <c r="A119" s="207" t="s">
        <v>71</v>
      </c>
      <c r="B119" s="206">
        <v>8</v>
      </c>
      <c r="C119" s="206">
        <f>'8 клас_2с'!D97</f>
        <v>115</v>
      </c>
      <c r="D119" s="206">
        <f>'8 клас_2с'!E60</f>
        <v>0</v>
      </c>
      <c r="E119" s="206">
        <f>'8 клас_2с'!F60</f>
        <v>0</v>
      </c>
      <c r="F119" s="206">
        <f>'8 клас_2с'!G60</f>
        <v>0</v>
      </c>
      <c r="G119" s="206">
        <f>'8 клас_2с'!H60</f>
        <v>115</v>
      </c>
      <c r="H119" s="273">
        <f t="shared" si="2"/>
        <v>100</v>
      </c>
      <c r="I119" s="204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</row>
    <row r="120" spans="1:20" ht="18.75" thickBot="1" x14ac:dyDescent="0.3">
      <c r="A120" s="207" t="s">
        <v>71</v>
      </c>
      <c r="B120" s="206">
        <v>9</v>
      </c>
      <c r="C120" s="206">
        <f>'9 клас_2с'!$D$99</f>
        <v>115</v>
      </c>
      <c r="D120" s="206">
        <f>'9 клас_2с'!E60</f>
        <v>0</v>
      </c>
      <c r="E120" s="206">
        <f>'9 клас_2с'!F60</f>
        <v>0</v>
      </c>
      <c r="F120" s="206">
        <f>'9 клас_2с'!G60</f>
        <v>27</v>
      </c>
      <c r="G120" s="206">
        <f>'9 клас_2с'!H60</f>
        <v>88</v>
      </c>
      <c r="H120" s="273">
        <f t="shared" si="2"/>
        <v>100</v>
      </c>
      <c r="I120" s="204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</row>
    <row r="121" spans="1:20" ht="18.75" thickBot="1" x14ac:dyDescent="0.3">
      <c r="A121" s="203" t="s">
        <v>69</v>
      </c>
      <c r="B121" s="206">
        <v>5</v>
      </c>
      <c r="C121" s="206">
        <f>'5 клас_2 с'!D78</f>
        <v>117</v>
      </c>
      <c r="D121" s="206">
        <f>'5 клас_2 с'!E49</f>
        <v>0</v>
      </c>
      <c r="E121" s="206">
        <f>'5 клас_2 с'!F49</f>
        <v>0</v>
      </c>
      <c r="F121" s="206">
        <f>'5 клас_2 с'!G49</f>
        <v>0</v>
      </c>
      <c r="G121" s="206" t="str">
        <f>'5 клас_2 с'!H49</f>
        <v>зарах</v>
      </c>
      <c r="H121" s="273">
        <v>0</v>
      </c>
      <c r="I121" s="204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</row>
    <row r="122" spans="1:20" ht="18.75" thickBot="1" x14ac:dyDescent="0.3">
      <c r="A122" s="203" t="s">
        <v>69</v>
      </c>
      <c r="B122" s="206">
        <v>6</v>
      </c>
      <c r="C122" s="206">
        <f>'6 клас_2с'!D78</f>
        <v>116</v>
      </c>
      <c r="D122" s="206">
        <f>'6 клас_2с'!E49</f>
        <v>0</v>
      </c>
      <c r="E122" s="206">
        <f>'6 клас_2с'!F49</f>
        <v>0</v>
      </c>
      <c r="F122" s="206">
        <f>'6 клас_2с'!G49</f>
        <v>0</v>
      </c>
      <c r="G122" s="206" t="str">
        <f>'6 клас_2с'!H49</f>
        <v>зарах</v>
      </c>
      <c r="H122" s="273">
        <v>0</v>
      </c>
      <c r="I122" s="204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</row>
    <row r="123" spans="1:20" ht="18.75" thickBot="1" x14ac:dyDescent="0.3">
      <c r="A123" s="203" t="s">
        <v>69</v>
      </c>
      <c r="B123" s="210">
        <v>7</v>
      </c>
      <c r="C123" s="206">
        <f>'7 клас_2с'!D101</f>
        <v>89</v>
      </c>
      <c r="D123" s="210">
        <f>'7 клас_2с'!E64</f>
        <v>0</v>
      </c>
      <c r="E123" s="210">
        <f>'7 клас_2с'!F64</f>
        <v>0</v>
      </c>
      <c r="F123" s="210">
        <f>'7 клас_2с'!G64</f>
        <v>22</v>
      </c>
      <c r="G123" s="210">
        <f>'7 клас_2с'!H64</f>
        <v>67</v>
      </c>
      <c r="H123" s="272">
        <f t="shared" si="2"/>
        <v>100</v>
      </c>
      <c r="I123" s="204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</row>
    <row r="124" spans="1:20" ht="18.75" thickBot="1" x14ac:dyDescent="0.3">
      <c r="A124" s="253" t="s">
        <v>111</v>
      </c>
      <c r="B124" s="215" t="s">
        <v>103</v>
      </c>
      <c r="C124" s="215">
        <f>SUM(C116:C123)</f>
        <v>874</v>
      </c>
      <c r="D124" s="215">
        <f>SUM(D116:D123)</f>
        <v>0</v>
      </c>
      <c r="E124" s="215">
        <f>SUM(E116:E123)</f>
        <v>3</v>
      </c>
      <c r="F124" s="215">
        <f>SUM(F116:F123)</f>
        <v>78</v>
      </c>
      <c r="G124" s="215">
        <f>SUM(G116:G123)</f>
        <v>444</v>
      </c>
      <c r="H124" s="273">
        <f t="shared" si="2"/>
        <v>59.725400457665906</v>
      </c>
      <c r="I124" s="204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</row>
    <row r="125" spans="1:20" ht="18.75" thickBot="1" x14ac:dyDescent="0.3">
      <c r="A125" s="207" t="s">
        <v>30</v>
      </c>
      <c r="B125" s="212">
        <v>10</v>
      </c>
      <c r="C125" s="206">
        <f>'10 клас_2с'!D66</f>
        <v>51</v>
      </c>
      <c r="D125" s="212">
        <f>'10 клас_2с'!E40</f>
        <v>0</v>
      </c>
      <c r="E125" s="212">
        <f>'10 клас_2с'!F40</f>
        <v>4</v>
      </c>
      <c r="F125" s="212">
        <f>'10 клас_2с'!G40</f>
        <v>6</v>
      </c>
      <c r="G125" s="212">
        <f>'10 клас_2с'!H40</f>
        <v>41</v>
      </c>
      <c r="H125" s="279">
        <f t="shared" si="2"/>
        <v>92.156862745098039</v>
      </c>
      <c r="I125" s="204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</row>
    <row r="126" spans="1:20" ht="18.75" thickBot="1" x14ac:dyDescent="0.3">
      <c r="A126" s="209" t="s">
        <v>30</v>
      </c>
      <c r="B126" s="210">
        <v>11</v>
      </c>
      <c r="C126" s="210">
        <f>'11 клас_2с'!D62</f>
        <v>67</v>
      </c>
      <c r="D126" s="210">
        <f>'11 клас_рік'!E32</f>
        <v>0</v>
      </c>
      <c r="E126" s="210">
        <f>'11 клас_рік'!F32</f>
        <v>3</v>
      </c>
      <c r="F126" s="210">
        <f>'11 клас_рік'!G32</f>
        <v>12</v>
      </c>
      <c r="G126" s="210">
        <f>'11 клас_рік'!H32</f>
        <v>52</v>
      </c>
      <c r="H126" s="278">
        <f t="shared" si="2"/>
        <v>95.522388059701498</v>
      </c>
      <c r="I126" s="204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</row>
    <row r="127" spans="1:20" ht="18.75" thickBot="1" x14ac:dyDescent="0.3">
      <c r="A127" s="243" t="s">
        <v>30</v>
      </c>
      <c r="B127" s="244" t="s">
        <v>103</v>
      </c>
      <c r="C127" s="244">
        <f>SUM(C125:C126)</f>
        <v>118</v>
      </c>
      <c r="D127" s="244">
        <f>SUM(D125:D126)</f>
        <v>0</v>
      </c>
      <c r="E127" s="244">
        <f>SUM(E125:E126)</f>
        <v>7</v>
      </c>
      <c r="F127" s="244">
        <f>SUM(F125:F126)</f>
        <v>18</v>
      </c>
      <c r="G127" s="244">
        <f>SUM(G125:G126)</f>
        <v>93</v>
      </c>
      <c r="H127" s="278">
        <f t="shared" si="2"/>
        <v>94.067796610169495</v>
      </c>
      <c r="I127" s="204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</row>
    <row r="128" spans="1:20" ht="18.75" thickBot="1" x14ac:dyDescent="0.3">
      <c r="A128" s="203" t="s">
        <v>67</v>
      </c>
      <c r="B128" s="206">
        <v>5</v>
      </c>
      <c r="C128" s="206">
        <f>'5 клас_2 с'!D78</f>
        <v>117</v>
      </c>
      <c r="D128" s="206">
        <f>'5 клас_2 с'!E70</f>
        <v>0</v>
      </c>
      <c r="E128" s="206">
        <f>'5 клас_2 с'!F70</f>
        <v>0</v>
      </c>
      <c r="F128" s="206">
        <f>'5 клас_2 с'!G70</f>
        <v>0</v>
      </c>
      <c r="G128" s="206" t="str">
        <f>'5 клас_2 с'!H70</f>
        <v>зарах</v>
      </c>
      <c r="H128" s="282">
        <v>0</v>
      </c>
      <c r="I128" s="204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</row>
    <row r="129" spans="1:20" ht="18.75" thickBot="1" x14ac:dyDescent="0.3">
      <c r="A129" s="203" t="s">
        <v>67</v>
      </c>
      <c r="B129" s="206">
        <v>6</v>
      </c>
      <c r="C129" s="206">
        <f>'6 клас_2с'!D78</f>
        <v>116</v>
      </c>
      <c r="D129" s="206">
        <f>'6 клас_2с'!E70</f>
        <v>0</v>
      </c>
      <c r="E129" s="206">
        <f>'6 клас_2с'!F70</f>
        <v>0</v>
      </c>
      <c r="F129" s="206">
        <f>'6 клас_2с'!G70</f>
        <v>0</v>
      </c>
      <c r="G129" s="206" t="str">
        <f>'6 клас_2с'!H70</f>
        <v>зарах</v>
      </c>
      <c r="H129" s="282">
        <v>0</v>
      </c>
      <c r="I129" s="204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</row>
    <row r="130" spans="1:20" ht="18.75" thickBot="1" x14ac:dyDescent="0.3">
      <c r="A130" s="206" t="s">
        <v>42</v>
      </c>
      <c r="B130" s="206">
        <v>7</v>
      </c>
      <c r="C130" s="206">
        <f>'7 клас_2с'!D101</f>
        <v>89</v>
      </c>
      <c r="D130" s="206">
        <f>'7 клас_2с'!E87</f>
        <v>0</v>
      </c>
      <c r="E130" s="206">
        <f>'7 клас_2с'!F87</f>
        <v>0</v>
      </c>
      <c r="F130" s="206">
        <f>'7 клас_2с'!G87</f>
        <v>0</v>
      </c>
      <c r="G130" s="206" t="str">
        <f>'7 клас_2с'!H87</f>
        <v>зарах</v>
      </c>
      <c r="H130" s="282">
        <v>0</v>
      </c>
      <c r="I130" s="204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</row>
    <row r="131" spans="1:20" ht="18.75" thickBot="1" x14ac:dyDescent="0.3">
      <c r="A131" s="206" t="s">
        <v>42</v>
      </c>
      <c r="B131" s="206">
        <v>8</v>
      </c>
      <c r="C131" s="206">
        <f>'8 клас_2с'!D97</f>
        <v>115</v>
      </c>
      <c r="D131" s="206">
        <f>'8 клас_2с'!E83</f>
        <v>0</v>
      </c>
      <c r="E131" s="206">
        <f>'8 клас_2с'!F83</f>
        <v>0</v>
      </c>
      <c r="F131" s="206">
        <f>'8 клас_2с'!G83</f>
        <v>0</v>
      </c>
      <c r="G131" s="206" t="str">
        <f>'8 клас_2с'!H83</f>
        <v>зарах</v>
      </c>
      <c r="H131" s="282">
        <v>0</v>
      </c>
      <c r="I131" s="204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</row>
    <row r="132" spans="1:20" ht="18.75" thickBot="1" x14ac:dyDescent="0.3">
      <c r="A132" s="206" t="s">
        <v>42</v>
      </c>
      <c r="B132" s="206">
        <v>9</v>
      </c>
      <c r="C132" s="206">
        <f>'9 клас_2с'!$D$99</f>
        <v>115</v>
      </c>
      <c r="D132" s="206">
        <f>'9 клас_2с'!E86</f>
        <v>0</v>
      </c>
      <c r="E132" s="206">
        <f>'9 клас_2с'!F86</f>
        <v>18</v>
      </c>
      <c r="F132" s="206">
        <f>'9 клас_2с'!G86</f>
        <v>32</v>
      </c>
      <c r="G132" s="206">
        <f>'9 клас_2с'!H86</f>
        <v>65</v>
      </c>
      <c r="H132" s="282">
        <f t="shared" si="2"/>
        <v>84.347826086956516</v>
      </c>
      <c r="I132" s="204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</row>
    <row r="133" spans="1:20" ht="18.75" thickBot="1" x14ac:dyDescent="0.3">
      <c r="A133" s="206" t="s">
        <v>67</v>
      </c>
      <c r="B133" s="206">
        <v>10</v>
      </c>
      <c r="C133" s="206">
        <f>'10 клас_2с'!D66</f>
        <v>51</v>
      </c>
      <c r="D133" s="206">
        <f>'10 клас_2с'!E58</f>
        <v>0</v>
      </c>
      <c r="E133" s="206">
        <f>'10 клас_2с'!F58</f>
        <v>3</v>
      </c>
      <c r="F133" s="206">
        <f>'10 клас_2с'!G58</f>
        <v>12</v>
      </c>
      <c r="G133" s="206">
        <f>'10 клас_2с'!H58</f>
        <v>36</v>
      </c>
      <c r="H133" s="282">
        <f t="shared" si="2"/>
        <v>94.117647058823536</v>
      </c>
      <c r="I133" s="204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</row>
    <row r="134" spans="1:20" ht="18.75" thickBot="1" x14ac:dyDescent="0.3">
      <c r="A134" s="210" t="s">
        <v>67</v>
      </c>
      <c r="B134" s="210">
        <v>11</v>
      </c>
      <c r="C134" s="210">
        <f>'11 клас_2с'!D62</f>
        <v>67</v>
      </c>
      <c r="D134" s="210">
        <f>'11 клас_2с'!E54</f>
        <v>0</v>
      </c>
      <c r="E134" s="210">
        <f>'11 клас_2с'!F54</f>
        <v>9</v>
      </c>
      <c r="F134" s="210">
        <f>'11 клас_2с'!G54</f>
        <v>19</v>
      </c>
      <c r="G134" s="210">
        <f>'11 клас_2с'!H54</f>
        <v>39</v>
      </c>
      <c r="H134" s="282">
        <f t="shared" si="2"/>
        <v>86.567164179104481</v>
      </c>
      <c r="I134" s="204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</row>
    <row r="135" spans="1:20" ht="18.75" thickBot="1" x14ac:dyDescent="0.3">
      <c r="A135" s="254" t="s">
        <v>112</v>
      </c>
      <c r="B135" s="255" t="s">
        <v>103</v>
      </c>
      <c r="C135" s="255">
        <f t="shared" ref="C135:G135" si="3">SUM(C128:C134)</f>
        <v>670</v>
      </c>
      <c r="D135" s="255">
        <f t="shared" si="3"/>
        <v>0</v>
      </c>
      <c r="E135" s="255">
        <f t="shared" si="3"/>
        <v>30</v>
      </c>
      <c r="F135" s="255">
        <f t="shared" si="3"/>
        <v>63</v>
      </c>
      <c r="G135" s="255">
        <f t="shared" si="3"/>
        <v>140</v>
      </c>
      <c r="H135" s="283">
        <f t="shared" si="2"/>
        <v>30.298507462686569</v>
      </c>
      <c r="I135" s="204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</row>
    <row r="136" spans="1:20" x14ac:dyDescent="0.2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</row>
    <row r="137" spans="1:20" x14ac:dyDescent="0.2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</row>
    <row r="138" spans="1:20" x14ac:dyDescent="0.2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</row>
    <row r="139" spans="1:20" x14ac:dyDescent="0.25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</row>
    <row r="140" spans="1:20" x14ac:dyDescent="0.25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</row>
    <row r="141" spans="1:20" x14ac:dyDescent="0.25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</row>
    <row r="142" spans="1:20" x14ac:dyDescent="0.25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</row>
    <row r="143" spans="1:20" x14ac:dyDescent="0.25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</row>
    <row r="144" spans="1:20" x14ac:dyDescent="0.25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</row>
    <row r="145" spans="1:20" x14ac:dyDescent="0.25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</row>
    <row r="146" spans="1:20" x14ac:dyDescent="0.25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</row>
    <row r="147" spans="1:20" x14ac:dyDescent="0.25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</row>
    <row r="148" spans="1:20" x14ac:dyDescent="0.25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</row>
    <row r="149" spans="1:20" x14ac:dyDescent="0.25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</row>
    <row r="150" spans="1:20" x14ac:dyDescent="0.25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</row>
    <row r="151" spans="1:20" x14ac:dyDescent="0.25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</row>
    <row r="152" spans="1:20" x14ac:dyDescent="0.25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</row>
    <row r="153" spans="1:20" x14ac:dyDescent="0.25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</row>
    <row r="154" spans="1:20" x14ac:dyDescent="0.25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</row>
    <row r="155" spans="1:20" x14ac:dyDescent="0.25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</row>
    <row r="156" spans="1:20" x14ac:dyDescent="0.25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</row>
    <row r="157" spans="1:20" x14ac:dyDescent="0.25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</row>
    <row r="158" spans="1:20" x14ac:dyDescent="0.25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</row>
    <row r="159" spans="1:20" x14ac:dyDescent="0.25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</row>
    <row r="160" spans="1:20" x14ac:dyDescent="0.25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</row>
    <row r="161" spans="1:20" x14ac:dyDescent="0.25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</row>
    <row r="162" spans="1:20" x14ac:dyDescent="0.25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</row>
    <row r="163" spans="1:20" x14ac:dyDescent="0.25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</row>
    <row r="164" spans="1:20" x14ac:dyDescent="0.25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</row>
    <row r="165" spans="1:20" x14ac:dyDescent="0.25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</row>
    <row r="166" spans="1:20" x14ac:dyDescent="0.25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</row>
    <row r="167" spans="1:20" x14ac:dyDescent="0.25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</row>
    <row r="168" spans="1:20" x14ac:dyDescent="0.25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</row>
    <row r="169" spans="1:20" x14ac:dyDescent="0.25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</row>
    <row r="170" spans="1:20" x14ac:dyDescent="0.25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</row>
    <row r="171" spans="1:20" x14ac:dyDescent="0.25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</row>
    <row r="172" spans="1:20" x14ac:dyDescent="0.25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</row>
    <row r="173" spans="1:20" x14ac:dyDescent="0.25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</row>
    <row r="174" spans="1:20" x14ac:dyDescent="0.25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</row>
    <row r="175" spans="1:20" x14ac:dyDescent="0.25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</row>
    <row r="176" spans="1:20" x14ac:dyDescent="0.25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</row>
    <row r="177" spans="1:20" x14ac:dyDescent="0.25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</row>
    <row r="178" spans="1:20" x14ac:dyDescent="0.25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</row>
    <row r="179" spans="1:20" x14ac:dyDescent="0.25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</row>
    <row r="180" spans="1:20" x14ac:dyDescent="0.25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</row>
    <row r="181" spans="1:20" x14ac:dyDescent="0.25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</row>
    <row r="182" spans="1:20" x14ac:dyDescent="0.25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</row>
    <row r="183" spans="1:20" x14ac:dyDescent="0.25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</row>
    <row r="184" spans="1:20" x14ac:dyDescent="0.25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</row>
    <row r="185" spans="1:20" x14ac:dyDescent="0.25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</row>
    <row r="186" spans="1:20" x14ac:dyDescent="0.25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</row>
    <row r="187" spans="1:20" x14ac:dyDescent="0.25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</row>
    <row r="188" spans="1:20" x14ac:dyDescent="0.25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</row>
    <row r="189" spans="1:20" x14ac:dyDescent="0.25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</row>
    <row r="190" spans="1:20" x14ac:dyDescent="0.25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</row>
    <row r="191" spans="1:20" x14ac:dyDescent="0.25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</row>
    <row r="192" spans="1:20" x14ac:dyDescent="0.25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</row>
    <row r="193" spans="1:20" x14ac:dyDescent="0.25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</row>
    <row r="194" spans="1:20" x14ac:dyDescent="0.25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</row>
    <row r="195" spans="1:20" x14ac:dyDescent="0.25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</row>
    <row r="196" spans="1:20" x14ac:dyDescent="0.25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</row>
    <row r="197" spans="1:20" x14ac:dyDescent="0.25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</row>
    <row r="198" spans="1:20" x14ac:dyDescent="0.25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</row>
    <row r="199" spans="1:20" x14ac:dyDescent="0.25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</row>
    <row r="200" spans="1:20" x14ac:dyDescent="0.25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</row>
    <row r="201" spans="1:20" x14ac:dyDescent="0.25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</row>
    <row r="202" spans="1:20" x14ac:dyDescent="0.25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</row>
    <row r="203" spans="1:20" x14ac:dyDescent="0.25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</row>
    <row r="204" spans="1:20" x14ac:dyDescent="0.25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</row>
    <row r="205" spans="1:20" x14ac:dyDescent="0.25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</row>
    <row r="206" spans="1:20" x14ac:dyDescent="0.25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</row>
    <row r="207" spans="1:20" x14ac:dyDescent="0.25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</row>
    <row r="208" spans="1:20" x14ac:dyDescent="0.25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</row>
    <row r="209" spans="1:20" x14ac:dyDescent="0.25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</row>
    <row r="210" spans="1:20" x14ac:dyDescent="0.25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</row>
    <row r="211" spans="1:20" x14ac:dyDescent="0.25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</row>
    <row r="212" spans="1:20" x14ac:dyDescent="0.25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</row>
    <row r="213" spans="1:20" x14ac:dyDescent="0.25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</row>
    <row r="214" spans="1:20" x14ac:dyDescent="0.25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</row>
    <row r="215" spans="1:20" x14ac:dyDescent="0.25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</row>
    <row r="216" spans="1:20" x14ac:dyDescent="0.25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</row>
    <row r="217" spans="1:20" x14ac:dyDescent="0.25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</row>
    <row r="218" spans="1:20" x14ac:dyDescent="0.25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</row>
    <row r="219" spans="1:20" x14ac:dyDescent="0.25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</row>
    <row r="220" spans="1:20" x14ac:dyDescent="0.25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</row>
    <row r="221" spans="1:20" x14ac:dyDescent="0.25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</row>
    <row r="222" spans="1:20" x14ac:dyDescent="0.25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</row>
    <row r="223" spans="1:20" x14ac:dyDescent="0.25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</row>
    <row r="224" spans="1:20" x14ac:dyDescent="0.25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</row>
    <row r="225" spans="1:20" x14ac:dyDescent="0.25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</row>
    <row r="226" spans="1:20" x14ac:dyDescent="0.25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</row>
    <row r="227" spans="1:20" x14ac:dyDescent="0.25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</row>
    <row r="228" spans="1:20" x14ac:dyDescent="0.25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</row>
    <row r="229" spans="1:20" x14ac:dyDescent="0.25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</row>
    <row r="230" spans="1:20" x14ac:dyDescent="0.25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</row>
    <row r="231" spans="1:20" x14ac:dyDescent="0.25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</row>
    <row r="232" spans="1:20" x14ac:dyDescent="0.25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</row>
    <row r="233" spans="1:20" x14ac:dyDescent="0.25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</row>
    <row r="234" spans="1:20" x14ac:dyDescent="0.25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</row>
    <row r="235" spans="1:20" x14ac:dyDescent="0.25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</row>
    <row r="236" spans="1:20" x14ac:dyDescent="0.25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</row>
    <row r="237" spans="1:20" x14ac:dyDescent="0.25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</row>
    <row r="238" spans="1:20" x14ac:dyDescent="0.25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</row>
    <row r="239" spans="1:20" x14ac:dyDescent="0.25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203"/>
      <c r="T239" s="203"/>
    </row>
    <row r="240" spans="1:20" x14ac:dyDescent="0.25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</row>
    <row r="241" spans="1:20" x14ac:dyDescent="0.25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</row>
    <row r="242" spans="1:20" x14ac:dyDescent="0.25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</row>
    <row r="243" spans="1:20" x14ac:dyDescent="0.25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</row>
    <row r="244" spans="1:20" x14ac:dyDescent="0.25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</row>
    <row r="245" spans="1:20" x14ac:dyDescent="0.25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</row>
    <row r="246" spans="1:20" x14ac:dyDescent="0.25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</row>
    <row r="247" spans="1:20" x14ac:dyDescent="0.25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</row>
    <row r="248" spans="1:20" x14ac:dyDescent="0.25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</row>
    <row r="249" spans="1:20" x14ac:dyDescent="0.25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</row>
    <row r="250" spans="1:20" x14ac:dyDescent="0.25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</row>
    <row r="251" spans="1:20" x14ac:dyDescent="0.25">
      <c r="A251" s="203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</row>
    <row r="252" spans="1:20" x14ac:dyDescent="0.25">
      <c r="A252" s="203"/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</row>
    <row r="253" spans="1:20" x14ac:dyDescent="0.25">
      <c r="A253" s="203"/>
      <c r="B253" s="203"/>
      <c r="C253" s="203"/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</row>
    <row r="254" spans="1:20" x14ac:dyDescent="0.25">
      <c r="A254" s="203"/>
      <c r="B254" s="203"/>
      <c r="C254" s="203"/>
      <c r="D254" s="203"/>
      <c r="E254" s="203"/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</row>
    <row r="255" spans="1:20" x14ac:dyDescent="0.25">
      <c r="A255" s="203"/>
      <c r="B255" s="203"/>
      <c r="C255" s="203"/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</row>
    <row r="256" spans="1:20" x14ac:dyDescent="0.25">
      <c r="A256" s="203"/>
      <c r="B256" s="203"/>
      <c r="C256" s="203"/>
      <c r="D256" s="203"/>
      <c r="E256" s="203"/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</row>
    <row r="257" spans="1:20" x14ac:dyDescent="0.25">
      <c r="A257" s="203"/>
      <c r="B257" s="203"/>
      <c r="C257" s="203"/>
      <c r="D257" s="203"/>
      <c r="E257" s="203"/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203"/>
      <c r="T257" s="203"/>
    </row>
    <row r="258" spans="1:20" x14ac:dyDescent="0.25">
      <c r="A258" s="203"/>
      <c r="B258" s="203"/>
      <c r="C258" s="203"/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</row>
    <row r="259" spans="1:20" x14ac:dyDescent="0.25">
      <c r="A259" s="203"/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</row>
    <row r="260" spans="1:20" x14ac:dyDescent="0.25">
      <c r="A260" s="203"/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</row>
    <row r="261" spans="1:20" x14ac:dyDescent="0.25">
      <c r="A261" s="203"/>
      <c r="B261" s="203"/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</row>
    <row r="262" spans="1:20" x14ac:dyDescent="0.25">
      <c r="A262" s="203"/>
      <c r="B262" s="203"/>
      <c r="C262" s="203"/>
      <c r="D262" s="203"/>
      <c r="E262" s="203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</row>
    <row r="263" spans="1:20" x14ac:dyDescent="0.25">
      <c r="A263" s="203"/>
      <c r="B263" s="203"/>
      <c r="C263" s="203"/>
      <c r="D263" s="203"/>
      <c r="E263" s="203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</row>
    <row r="264" spans="1:20" x14ac:dyDescent="0.25">
      <c r="A264" s="203"/>
      <c r="B264" s="203"/>
      <c r="C264" s="203"/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</row>
    <row r="265" spans="1:20" x14ac:dyDescent="0.25">
      <c r="A265" s="203"/>
      <c r="B265" s="203"/>
      <c r="C265" s="203"/>
      <c r="D265" s="203"/>
      <c r="E265" s="203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</row>
    <row r="266" spans="1:20" x14ac:dyDescent="0.25">
      <c r="A266" s="203"/>
      <c r="B266" s="203"/>
      <c r="C266" s="203"/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</row>
    <row r="267" spans="1:20" x14ac:dyDescent="0.25">
      <c r="A267" s="203"/>
      <c r="B267" s="203"/>
      <c r="C267" s="203"/>
      <c r="D267" s="203"/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</row>
    <row r="268" spans="1:20" x14ac:dyDescent="0.25">
      <c r="A268" s="203"/>
      <c r="B268" s="203"/>
      <c r="C268" s="203"/>
      <c r="D268" s="203"/>
      <c r="E268" s="203"/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</row>
    <row r="269" spans="1:20" x14ac:dyDescent="0.25">
      <c r="A269" s="203"/>
      <c r="B269" s="203"/>
      <c r="C269" s="203"/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</row>
    <row r="270" spans="1:20" x14ac:dyDescent="0.25">
      <c r="A270" s="203"/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</row>
    <row r="271" spans="1:20" x14ac:dyDescent="0.25">
      <c r="A271" s="203"/>
      <c r="B271" s="203"/>
      <c r="C271" s="203"/>
      <c r="D271" s="203"/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</row>
    <row r="272" spans="1:20" x14ac:dyDescent="0.25">
      <c r="A272" s="203"/>
      <c r="B272" s="203"/>
      <c r="C272" s="203"/>
      <c r="D272" s="203"/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</row>
    <row r="273" spans="1:20" x14ac:dyDescent="0.25">
      <c r="A273" s="203"/>
      <c r="B273" s="203"/>
      <c r="C273" s="203"/>
      <c r="D273" s="203"/>
      <c r="E273" s="203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</row>
    <row r="274" spans="1:20" x14ac:dyDescent="0.25">
      <c r="A274" s="203"/>
      <c r="B274" s="203"/>
      <c r="C274" s="203"/>
      <c r="D274" s="203"/>
      <c r="E274" s="203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</row>
    <row r="275" spans="1:20" x14ac:dyDescent="0.25">
      <c r="A275" s="203"/>
      <c r="B275" s="203"/>
      <c r="C275" s="203"/>
      <c r="D275" s="203"/>
      <c r="E275" s="203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</row>
    <row r="276" spans="1:20" x14ac:dyDescent="0.25">
      <c r="A276" s="203"/>
      <c r="B276" s="203"/>
      <c r="C276" s="203"/>
      <c r="D276" s="203"/>
      <c r="E276" s="203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</row>
    <row r="277" spans="1:20" x14ac:dyDescent="0.25">
      <c r="A277" s="203"/>
      <c r="B277" s="203"/>
      <c r="C277" s="203"/>
      <c r="D277" s="203"/>
      <c r="E277" s="203"/>
      <c r="F277" s="203"/>
      <c r="G277" s="203"/>
      <c r="H277" s="203"/>
      <c r="I277" s="203"/>
      <c r="J277" s="203"/>
      <c r="K277" s="203"/>
      <c r="L277" s="203"/>
      <c r="M277" s="203"/>
      <c r="N277" s="203"/>
      <c r="O277" s="203"/>
      <c r="P277" s="203"/>
      <c r="Q277" s="203"/>
      <c r="R277" s="203"/>
      <c r="S277" s="203"/>
      <c r="T277" s="203"/>
    </row>
    <row r="278" spans="1:20" x14ac:dyDescent="0.25">
      <c r="A278" s="203"/>
      <c r="B278" s="203"/>
      <c r="C278" s="203"/>
      <c r="D278" s="203"/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</row>
    <row r="279" spans="1:20" x14ac:dyDescent="0.25">
      <c r="A279" s="203"/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</row>
    <row r="280" spans="1:20" x14ac:dyDescent="0.25">
      <c r="A280" s="203"/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</row>
    <row r="281" spans="1:20" x14ac:dyDescent="0.25">
      <c r="A281" s="203"/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</row>
    <row r="282" spans="1:20" x14ac:dyDescent="0.25">
      <c r="A282" s="203"/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</row>
    <row r="283" spans="1:20" x14ac:dyDescent="0.25">
      <c r="A283" s="203"/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</row>
    <row r="284" spans="1:20" x14ac:dyDescent="0.25">
      <c r="A284" s="203"/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</row>
    <row r="285" spans="1:20" x14ac:dyDescent="0.25">
      <c r="A285" s="203"/>
      <c r="B285" s="203"/>
      <c r="C285" s="203"/>
      <c r="D285" s="203"/>
      <c r="E285" s="203"/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03"/>
      <c r="R285" s="203"/>
      <c r="S285" s="203"/>
      <c r="T285" s="203"/>
    </row>
    <row r="286" spans="1:20" x14ac:dyDescent="0.25">
      <c r="A286" s="203"/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</row>
    <row r="287" spans="1:20" x14ac:dyDescent="0.25">
      <c r="A287" s="203"/>
      <c r="B287" s="203"/>
      <c r="C287" s="203"/>
      <c r="D287" s="203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</row>
    <row r="288" spans="1:20" x14ac:dyDescent="0.25">
      <c r="A288" s="203"/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</row>
    <row r="289" spans="1:20" x14ac:dyDescent="0.25">
      <c r="A289" s="203"/>
      <c r="B289" s="203"/>
      <c r="C289" s="203"/>
      <c r="D289" s="203"/>
      <c r="E289" s="203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</row>
    <row r="290" spans="1:20" x14ac:dyDescent="0.25">
      <c r="A290" s="203"/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</row>
    <row r="291" spans="1:20" x14ac:dyDescent="0.25">
      <c r="A291" s="203"/>
      <c r="B291" s="203"/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  <c r="R291" s="203"/>
      <c r="S291" s="203"/>
      <c r="T291" s="203"/>
    </row>
    <row r="292" spans="1:20" x14ac:dyDescent="0.25">
      <c r="A292" s="203"/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03"/>
      <c r="R292" s="203"/>
      <c r="S292" s="203"/>
      <c r="T292" s="203"/>
    </row>
    <row r="293" spans="1:20" x14ac:dyDescent="0.25">
      <c r="A293" s="203"/>
      <c r="B293" s="203"/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</row>
    <row r="294" spans="1:20" x14ac:dyDescent="0.25">
      <c r="A294" s="203"/>
      <c r="B294" s="203"/>
      <c r="C294" s="203"/>
      <c r="D294" s="203"/>
      <c r="E294" s="203"/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03"/>
      <c r="R294" s="203"/>
      <c r="S294" s="203"/>
      <c r="T294" s="203"/>
    </row>
    <row r="295" spans="1:20" x14ac:dyDescent="0.25">
      <c r="A295" s="203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  <c r="R295" s="203"/>
      <c r="S295" s="203"/>
      <c r="T295" s="203"/>
    </row>
    <row r="296" spans="1:20" x14ac:dyDescent="0.25">
      <c r="A296" s="203"/>
      <c r="B296" s="203"/>
      <c r="C296" s="203"/>
      <c r="D296" s="203"/>
      <c r="E296" s="203"/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</row>
    <row r="297" spans="1:20" x14ac:dyDescent="0.25">
      <c r="A297" s="203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  <c r="R297" s="203"/>
      <c r="S297" s="203"/>
      <c r="T297" s="203"/>
    </row>
    <row r="298" spans="1:20" x14ac:dyDescent="0.25">
      <c r="A298" s="203"/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  <c r="R298" s="203"/>
      <c r="S298" s="203"/>
      <c r="T298" s="203"/>
    </row>
    <row r="299" spans="1:20" x14ac:dyDescent="0.25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  <c r="R299" s="203"/>
      <c r="S299" s="203"/>
      <c r="T299" s="203"/>
    </row>
    <row r="300" spans="1:20" x14ac:dyDescent="0.25">
      <c r="A300" s="203"/>
      <c r="B300" s="203"/>
      <c r="C300" s="203"/>
      <c r="D300" s="203"/>
      <c r="E300" s="203"/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  <c r="R300" s="203"/>
      <c r="S300" s="203"/>
      <c r="T300" s="203"/>
    </row>
    <row r="301" spans="1:20" x14ac:dyDescent="0.25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  <c r="R301" s="203"/>
      <c r="S301" s="203"/>
      <c r="T301" s="203"/>
    </row>
    <row r="302" spans="1:20" x14ac:dyDescent="0.25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</row>
    <row r="303" spans="1:20" x14ac:dyDescent="0.25">
      <c r="A303" s="203"/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  <c r="R303" s="203"/>
      <c r="S303" s="203"/>
      <c r="T303" s="203"/>
    </row>
    <row r="304" spans="1:20" x14ac:dyDescent="0.25">
      <c r="A304" s="203"/>
      <c r="B304" s="203"/>
      <c r="C304" s="203"/>
      <c r="D304" s="203"/>
      <c r="E304" s="203"/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  <c r="R304" s="203"/>
      <c r="S304" s="203"/>
      <c r="T304" s="203"/>
    </row>
    <row r="305" spans="1:20" x14ac:dyDescent="0.25">
      <c r="A305" s="203"/>
      <c r="B305" s="203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3"/>
      <c r="S305" s="203"/>
      <c r="T305" s="203"/>
    </row>
    <row r="306" spans="1:20" x14ac:dyDescent="0.25">
      <c r="A306" s="203"/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</row>
    <row r="307" spans="1:20" x14ac:dyDescent="0.25">
      <c r="A307" s="203"/>
      <c r="B307" s="203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  <c r="R307" s="203"/>
      <c r="S307" s="203"/>
      <c r="T307" s="203"/>
    </row>
    <row r="308" spans="1:20" x14ac:dyDescent="0.25">
      <c r="A308" s="203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03"/>
      <c r="R308" s="203"/>
      <c r="S308" s="203"/>
      <c r="T308" s="203"/>
    </row>
    <row r="309" spans="1:20" x14ac:dyDescent="0.25">
      <c r="A309" s="203"/>
      <c r="B309" s="203"/>
      <c r="C309" s="203"/>
      <c r="D309" s="203"/>
      <c r="E309" s="203"/>
      <c r="F309" s="203"/>
      <c r="G309" s="203"/>
      <c r="H309" s="203"/>
      <c r="I309" s="203"/>
      <c r="J309" s="203"/>
      <c r="K309" s="203"/>
      <c r="L309" s="203"/>
      <c r="M309" s="203"/>
      <c r="N309" s="203"/>
      <c r="O309" s="203"/>
      <c r="P309" s="203"/>
      <c r="Q309" s="203"/>
      <c r="R309" s="203"/>
      <c r="S309" s="203"/>
      <c r="T309" s="203"/>
    </row>
    <row r="310" spans="1:20" x14ac:dyDescent="0.25">
      <c r="A310" s="203"/>
      <c r="B310" s="203"/>
      <c r="C310" s="203"/>
      <c r="D310" s="203"/>
      <c r="E310" s="203"/>
      <c r="F310" s="203"/>
      <c r="G310" s="203"/>
      <c r="H310" s="203"/>
      <c r="I310" s="203"/>
      <c r="J310" s="203"/>
      <c r="K310" s="203"/>
      <c r="L310" s="203"/>
      <c r="M310" s="203"/>
      <c r="N310" s="203"/>
      <c r="O310" s="203"/>
      <c r="P310" s="203"/>
      <c r="Q310" s="203"/>
      <c r="R310" s="203"/>
      <c r="S310" s="203"/>
      <c r="T310" s="203"/>
    </row>
    <row r="311" spans="1:20" x14ac:dyDescent="0.25">
      <c r="A311" s="203"/>
      <c r="B311" s="203"/>
      <c r="C311" s="203"/>
      <c r="D311" s="203"/>
      <c r="E311" s="203"/>
      <c r="F311" s="203"/>
      <c r="G311" s="203"/>
      <c r="H311" s="203"/>
      <c r="I311" s="203"/>
      <c r="J311" s="203"/>
      <c r="K311" s="203"/>
      <c r="L311" s="203"/>
      <c r="M311" s="203"/>
      <c r="N311" s="203"/>
      <c r="O311" s="203"/>
      <c r="P311" s="203"/>
      <c r="Q311" s="203"/>
      <c r="R311" s="203"/>
      <c r="S311" s="203"/>
      <c r="T311" s="203"/>
    </row>
    <row r="312" spans="1:20" x14ac:dyDescent="0.25">
      <c r="A312" s="203"/>
      <c r="B312" s="203"/>
      <c r="C312" s="203"/>
      <c r="D312" s="203"/>
      <c r="E312" s="203"/>
      <c r="F312" s="203"/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3"/>
    </row>
    <row r="313" spans="1:20" x14ac:dyDescent="0.25">
      <c r="A313" s="203"/>
      <c r="B313" s="203"/>
      <c r="C313" s="203"/>
      <c r="D313" s="203"/>
      <c r="E313" s="203"/>
      <c r="F313" s="203"/>
      <c r="G313" s="203"/>
      <c r="H313" s="203"/>
      <c r="I313" s="203"/>
      <c r="J313" s="203"/>
      <c r="K313" s="203"/>
      <c r="L313" s="203"/>
      <c r="M313" s="203"/>
      <c r="N313" s="203"/>
      <c r="O313" s="203"/>
      <c r="P313" s="203"/>
      <c r="Q313" s="203"/>
      <c r="R313" s="203"/>
      <c r="S313" s="203"/>
      <c r="T313" s="203"/>
    </row>
    <row r="314" spans="1:20" x14ac:dyDescent="0.25">
      <c r="A314" s="203"/>
      <c r="B314" s="203"/>
      <c r="C314" s="203"/>
      <c r="D314" s="203"/>
      <c r="E314" s="203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</row>
    <row r="315" spans="1:20" x14ac:dyDescent="0.25">
      <c r="A315" s="203"/>
      <c r="B315" s="203"/>
      <c r="C315" s="203"/>
      <c r="D315" s="203"/>
      <c r="E315" s="203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</row>
    <row r="316" spans="1:20" x14ac:dyDescent="0.25">
      <c r="A316" s="203"/>
      <c r="B316" s="203"/>
      <c r="C316" s="203"/>
      <c r="D316" s="203"/>
      <c r="E316" s="203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</row>
    <row r="317" spans="1:20" x14ac:dyDescent="0.25">
      <c r="A317" s="203"/>
      <c r="B317" s="203"/>
      <c r="C317" s="203"/>
      <c r="D317" s="203"/>
      <c r="E317" s="203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</row>
    <row r="318" spans="1:20" x14ac:dyDescent="0.25">
      <c r="A318" s="203"/>
      <c r="B318" s="203"/>
      <c r="C318" s="203"/>
      <c r="D318" s="203"/>
      <c r="E318" s="203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</row>
    <row r="319" spans="1:20" x14ac:dyDescent="0.25">
      <c r="A319" s="203"/>
      <c r="B319" s="203"/>
      <c r="C319" s="203"/>
      <c r="D319" s="203"/>
      <c r="E319" s="203"/>
      <c r="F319" s="203"/>
      <c r="G319" s="203"/>
      <c r="H319" s="203"/>
      <c r="I319" s="203"/>
      <c r="J319" s="203"/>
      <c r="K319" s="203"/>
      <c r="L319" s="203"/>
      <c r="M319" s="203"/>
      <c r="N319" s="203"/>
      <c r="O319" s="203"/>
      <c r="P319" s="203"/>
      <c r="Q319" s="203"/>
      <c r="R319" s="203"/>
      <c r="S319" s="203"/>
      <c r="T319" s="203"/>
    </row>
    <row r="320" spans="1:20" x14ac:dyDescent="0.25">
      <c r="A320" s="203"/>
      <c r="B320" s="203"/>
      <c r="C320" s="203"/>
      <c r="D320" s="203"/>
      <c r="E320" s="203"/>
      <c r="F320" s="203"/>
      <c r="G320" s="203"/>
      <c r="H320" s="203"/>
      <c r="I320" s="203"/>
      <c r="J320" s="203"/>
      <c r="K320" s="203"/>
      <c r="L320" s="203"/>
      <c r="M320" s="203"/>
      <c r="N320" s="203"/>
      <c r="O320" s="203"/>
      <c r="P320" s="203"/>
      <c r="Q320" s="203"/>
      <c r="R320" s="203"/>
      <c r="S320" s="203"/>
      <c r="T320" s="203"/>
    </row>
    <row r="321" spans="1:20" x14ac:dyDescent="0.25">
      <c r="A321" s="203"/>
      <c r="B321" s="203"/>
      <c r="C321" s="203"/>
      <c r="D321" s="203"/>
      <c r="E321" s="203"/>
      <c r="F321" s="203"/>
      <c r="G321" s="203"/>
      <c r="H321" s="203"/>
      <c r="I321" s="203"/>
      <c r="J321" s="203"/>
      <c r="K321" s="203"/>
      <c r="L321" s="203"/>
      <c r="M321" s="203"/>
      <c r="N321" s="203"/>
      <c r="O321" s="203"/>
      <c r="P321" s="203"/>
      <c r="Q321" s="203"/>
      <c r="R321" s="203"/>
      <c r="S321" s="203"/>
      <c r="T321" s="203"/>
    </row>
    <row r="322" spans="1:20" x14ac:dyDescent="0.25">
      <c r="A322" s="203"/>
      <c r="B322" s="203"/>
      <c r="C322" s="203"/>
      <c r="D322" s="203"/>
      <c r="E322" s="203"/>
      <c r="F322" s="203"/>
      <c r="G322" s="203"/>
      <c r="H322" s="203"/>
      <c r="I322" s="203"/>
      <c r="J322" s="203"/>
      <c r="K322" s="203"/>
      <c r="L322" s="203"/>
      <c r="M322" s="203"/>
      <c r="N322" s="203"/>
      <c r="O322" s="203"/>
      <c r="P322" s="203"/>
      <c r="Q322" s="203"/>
      <c r="R322" s="203"/>
      <c r="S322" s="203"/>
      <c r="T322" s="203"/>
    </row>
    <row r="323" spans="1:20" x14ac:dyDescent="0.25">
      <c r="A323" s="203"/>
      <c r="B323" s="203"/>
      <c r="C323" s="203"/>
      <c r="D323" s="203"/>
      <c r="E323" s="203"/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03"/>
      <c r="R323" s="203"/>
      <c r="S323" s="203"/>
      <c r="T323" s="203"/>
    </row>
    <row r="324" spans="1:20" x14ac:dyDescent="0.25">
      <c r="A324" s="203"/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</row>
    <row r="325" spans="1:20" x14ac:dyDescent="0.25">
      <c r="A325" s="203"/>
      <c r="B325" s="203"/>
      <c r="C325" s="203"/>
      <c r="D325" s="203"/>
      <c r="E325" s="203"/>
      <c r="F325" s="203"/>
      <c r="G325" s="203"/>
      <c r="H325" s="203"/>
      <c r="I325" s="203"/>
      <c r="J325" s="203"/>
      <c r="K325" s="203"/>
      <c r="L325" s="203"/>
      <c r="M325" s="203"/>
      <c r="N325" s="203"/>
      <c r="O325" s="203"/>
      <c r="P325" s="203"/>
      <c r="Q325" s="203"/>
      <c r="R325" s="203"/>
      <c r="S325" s="203"/>
      <c r="T325" s="203"/>
    </row>
    <row r="326" spans="1:20" x14ac:dyDescent="0.25">
      <c r="A326" s="203"/>
      <c r="B326" s="203"/>
      <c r="C326" s="203"/>
      <c r="D326" s="203"/>
      <c r="E326" s="203"/>
      <c r="F326" s="203"/>
      <c r="G326" s="203"/>
      <c r="H326" s="203"/>
      <c r="I326" s="203"/>
      <c r="J326" s="203"/>
      <c r="K326" s="203"/>
      <c r="L326" s="203"/>
      <c r="M326" s="203"/>
      <c r="N326" s="203"/>
      <c r="O326" s="203"/>
      <c r="P326" s="203"/>
      <c r="Q326" s="203"/>
      <c r="R326" s="203"/>
      <c r="S326" s="203"/>
      <c r="T326" s="203"/>
    </row>
    <row r="327" spans="1:20" x14ac:dyDescent="0.25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203"/>
      <c r="M327" s="203"/>
      <c r="N327" s="203"/>
      <c r="O327" s="203"/>
      <c r="P327" s="203"/>
      <c r="Q327" s="203"/>
      <c r="R327" s="203"/>
      <c r="S327" s="203"/>
      <c r="T327" s="203"/>
    </row>
    <row r="328" spans="1:20" x14ac:dyDescent="0.25">
      <c r="A328" s="203"/>
      <c r="B328" s="203"/>
      <c r="C328" s="203"/>
      <c r="D328" s="203"/>
      <c r="E328" s="203"/>
      <c r="F328" s="203"/>
      <c r="G328" s="203"/>
      <c r="H328" s="203"/>
      <c r="I328" s="203"/>
      <c r="J328" s="203"/>
      <c r="K328" s="203"/>
      <c r="L328" s="203"/>
      <c r="M328" s="203"/>
      <c r="N328" s="203"/>
      <c r="O328" s="203"/>
      <c r="P328" s="203"/>
      <c r="Q328" s="203"/>
      <c r="R328" s="203"/>
      <c r="S328" s="203"/>
      <c r="T328" s="203"/>
    </row>
    <row r="329" spans="1:20" x14ac:dyDescent="0.25">
      <c r="A329" s="203"/>
      <c r="B329" s="203"/>
      <c r="C329" s="203"/>
      <c r="D329" s="203"/>
      <c r="E329" s="203"/>
      <c r="F329" s="203"/>
      <c r="G329" s="203"/>
      <c r="H329" s="203"/>
      <c r="I329" s="203"/>
      <c r="J329" s="203"/>
      <c r="K329" s="203"/>
      <c r="L329" s="203"/>
      <c r="M329" s="203"/>
      <c r="N329" s="203"/>
      <c r="O329" s="203"/>
      <c r="P329" s="203"/>
      <c r="Q329" s="203"/>
      <c r="R329" s="203"/>
      <c r="S329" s="203"/>
      <c r="T329" s="203"/>
    </row>
    <row r="330" spans="1:20" x14ac:dyDescent="0.25">
      <c r="A330" s="203"/>
      <c r="B330" s="203"/>
      <c r="C330" s="203"/>
      <c r="D330" s="203"/>
      <c r="E330" s="203"/>
      <c r="F330" s="203"/>
      <c r="G330" s="203"/>
      <c r="H330" s="203"/>
      <c r="I330" s="203"/>
      <c r="J330" s="203"/>
      <c r="K330" s="203"/>
      <c r="L330" s="203"/>
      <c r="M330" s="203"/>
      <c r="N330" s="203"/>
      <c r="O330" s="203"/>
      <c r="P330" s="203"/>
      <c r="Q330" s="203"/>
      <c r="R330" s="203"/>
      <c r="S330" s="203"/>
      <c r="T330" s="203"/>
    </row>
    <row r="331" spans="1:20" x14ac:dyDescent="0.25">
      <c r="A331" s="203"/>
      <c r="B331" s="203"/>
      <c r="C331" s="203"/>
      <c r="D331" s="203"/>
      <c r="E331" s="203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03"/>
      <c r="R331" s="203"/>
      <c r="S331" s="203"/>
      <c r="T331" s="203"/>
    </row>
    <row r="332" spans="1:20" x14ac:dyDescent="0.25">
      <c r="A332" s="203"/>
      <c r="B332" s="203"/>
      <c r="C332" s="203"/>
      <c r="D332" s="203"/>
      <c r="E332" s="203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</row>
    <row r="333" spans="1:20" x14ac:dyDescent="0.25">
      <c r="A333" s="203"/>
      <c r="B333" s="203"/>
      <c r="C333" s="203"/>
      <c r="D333" s="203"/>
      <c r="E333" s="203"/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03"/>
      <c r="R333" s="203"/>
      <c r="S333" s="203"/>
      <c r="T333" s="203"/>
    </row>
    <row r="334" spans="1:20" x14ac:dyDescent="0.25">
      <c r="A334" s="203"/>
      <c r="B334" s="203"/>
      <c r="C334" s="203"/>
      <c r="D334" s="203"/>
      <c r="E334" s="203"/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203"/>
      <c r="T334" s="203"/>
    </row>
    <row r="335" spans="1:20" x14ac:dyDescent="0.25">
      <c r="A335" s="203"/>
      <c r="B335" s="203"/>
      <c r="C335" s="203"/>
      <c r="D335" s="203"/>
      <c r="E335" s="203"/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03"/>
      <c r="R335" s="203"/>
      <c r="S335" s="203"/>
      <c r="T335" s="203"/>
    </row>
    <row r="336" spans="1:20" x14ac:dyDescent="0.25">
      <c r="A336" s="203"/>
      <c r="B336" s="203"/>
      <c r="C336" s="203"/>
      <c r="D336" s="203"/>
      <c r="E336" s="203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3"/>
    </row>
    <row r="337" spans="1:20" x14ac:dyDescent="0.25">
      <c r="A337" s="203"/>
      <c r="B337" s="203"/>
      <c r="C337" s="203"/>
      <c r="D337" s="203"/>
      <c r="E337" s="203"/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</row>
    <row r="338" spans="1:20" x14ac:dyDescent="0.25">
      <c r="A338" s="203"/>
      <c r="B338" s="203"/>
      <c r="C338" s="203"/>
      <c r="D338" s="203"/>
      <c r="E338" s="203"/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</row>
    <row r="339" spans="1:20" x14ac:dyDescent="0.25">
      <c r="A339" s="203"/>
      <c r="B339" s="203"/>
      <c r="C339" s="203"/>
      <c r="D339" s="203"/>
      <c r="E339" s="203"/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03"/>
      <c r="R339" s="203"/>
      <c r="S339" s="203"/>
      <c r="T339" s="203"/>
    </row>
    <row r="340" spans="1:20" x14ac:dyDescent="0.25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203"/>
      <c r="M340" s="203"/>
      <c r="N340" s="203"/>
      <c r="O340" s="203"/>
      <c r="P340" s="203"/>
      <c r="Q340" s="203"/>
      <c r="R340" s="203"/>
      <c r="S340" s="203"/>
      <c r="T340" s="203"/>
    </row>
    <row r="341" spans="1:20" x14ac:dyDescent="0.25">
      <c r="A341" s="203"/>
      <c r="B341" s="203"/>
      <c r="C341" s="203"/>
      <c r="D341" s="203"/>
      <c r="E341" s="203"/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</row>
    <row r="342" spans="1:20" x14ac:dyDescent="0.25">
      <c r="A342" s="203"/>
      <c r="B342" s="203"/>
      <c r="C342" s="203"/>
      <c r="D342" s="203"/>
      <c r="E342" s="203"/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03"/>
      <c r="R342" s="203"/>
      <c r="S342" s="203"/>
      <c r="T342" s="203"/>
    </row>
    <row r="343" spans="1:20" x14ac:dyDescent="0.25">
      <c r="A343" s="203"/>
      <c r="B343" s="203"/>
      <c r="C343" s="203"/>
      <c r="D343" s="203"/>
      <c r="E343" s="203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</row>
    <row r="344" spans="1:20" x14ac:dyDescent="0.25">
      <c r="A344" s="203"/>
      <c r="B344" s="203"/>
      <c r="C344" s="203"/>
      <c r="D344" s="203"/>
      <c r="E344" s="203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</row>
    <row r="345" spans="1:20" x14ac:dyDescent="0.25">
      <c r="A345" s="203"/>
      <c r="B345" s="203"/>
      <c r="C345" s="203"/>
      <c r="D345" s="203"/>
      <c r="E345" s="203"/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03"/>
      <c r="R345" s="203"/>
      <c r="S345" s="203"/>
      <c r="T345" s="203"/>
    </row>
    <row r="346" spans="1:20" x14ac:dyDescent="0.25">
      <c r="A346" s="203"/>
      <c r="B346" s="203"/>
      <c r="C346" s="203"/>
      <c r="D346" s="203"/>
      <c r="E346" s="203"/>
      <c r="F346" s="203"/>
      <c r="G346" s="203"/>
      <c r="H346" s="203"/>
      <c r="I346" s="203"/>
      <c r="J346" s="203"/>
      <c r="K346" s="203"/>
      <c r="L346" s="203"/>
      <c r="M346" s="203"/>
      <c r="N346" s="203"/>
      <c r="O346" s="203"/>
      <c r="P346" s="203"/>
      <c r="Q346" s="203"/>
      <c r="R346" s="203"/>
      <c r="S346" s="203"/>
      <c r="T346" s="203"/>
    </row>
    <row r="347" spans="1:20" x14ac:dyDescent="0.25">
      <c r="A347" s="203"/>
      <c r="B347" s="203"/>
      <c r="C347" s="203"/>
      <c r="D347" s="203"/>
      <c r="E347" s="203"/>
      <c r="F347" s="203"/>
      <c r="G347" s="203"/>
      <c r="H347" s="203"/>
      <c r="I347" s="203"/>
      <c r="J347" s="203"/>
      <c r="K347" s="203"/>
      <c r="L347" s="203"/>
      <c r="M347" s="203"/>
      <c r="N347" s="203"/>
      <c r="O347" s="203"/>
      <c r="P347" s="203"/>
      <c r="Q347" s="203"/>
      <c r="R347" s="203"/>
      <c r="S347" s="203"/>
      <c r="T347" s="203"/>
    </row>
    <row r="348" spans="1:20" x14ac:dyDescent="0.25">
      <c r="A348" s="203"/>
      <c r="B348" s="203"/>
      <c r="C348" s="203"/>
      <c r="D348" s="203"/>
      <c r="E348" s="203"/>
      <c r="F348" s="203"/>
      <c r="G348" s="203"/>
      <c r="H348" s="203"/>
      <c r="I348" s="203"/>
      <c r="J348" s="203"/>
      <c r="K348" s="203"/>
      <c r="L348" s="203"/>
      <c r="M348" s="203"/>
      <c r="N348" s="203"/>
      <c r="O348" s="203"/>
      <c r="P348" s="203"/>
      <c r="Q348" s="203"/>
      <c r="R348" s="203"/>
      <c r="S348" s="203"/>
      <c r="T348" s="203"/>
    </row>
    <row r="349" spans="1:20" x14ac:dyDescent="0.25">
      <c r="A349" s="203"/>
      <c r="B349" s="203"/>
      <c r="C349" s="203"/>
      <c r="D349" s="203"/>
      <c r="E349" s="203"/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03"/>
      <c r="R349" s="203"/>
      <c r="S349" s="203"/>
      <c r="T349" s="203"/>
    </row>
    <row r="350" spans="1:20" x14ac:dyDescent="0.25">
      <c r="A350" s="203"/>
      <c r="B350" s="203"/>
      <c r="C350" s="203"/>
      <c r="D350" s="203"/>
      <c r="E350" s="203"/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03"/>
      <c r="R350" s="203"/>
      <c r="S350" s="203"/>
      <c r="T350" s="203"/>
    </row>
    <row r="351" spans="1:20" x14ac:dyDescent="0.25">
      <c r="A351" s="203"/>
      <c r="B351" s="203"/>
      <c r="C351" s="203"/>
      <c r="D351" s="203"/>
      <c r="E351" s="203"/>
      <c r="F351" s="203"/>
      <c r="G351" s="203"/>
      <c r="H351" s="203"/>
      <c r="I351" s="203"/>
      <c r="J351" s="203"/>
      <c r="K351" s="203"/>
      <c r="L351" s="203"/>
      <c r="M351" s="203"/>
      <c r="N351" s="203"/>
      <c r="O351" s="203"/>
      <c r="P351" s="203"/>
      <c r="Q351" s="203"/>
      <c r="R351" s="203"/>
      <c r="S351" s="203"/>
      <c r="T351" s="203"/>
    </row>
    <row r="352" spans="1:20" x14ac:dyDescent="0.25">
      <c r="A352" s="203"/>
      <c r="B352" s="203"/>
      <c r="C352" s="203"/>
      <c r="D352" s="203"/>
      <c r="E352" s="203"/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  <c r="P352" s="203"/>
      <c r="Q352" s="203"/>
      <c r="R352" s="203"/>
      <c r="S352" s="203"/>
      <c r="T352" s="203"/>
    </row>
    <row r="353" spans="1:20" x14ac:dyDescent="0.25">
      <c r="A353" s="203"/>
      <c r="B353" s="203"/>
      <c r="C353" s="203"/>
      <c r="D353" s="203"/>
      <c r="E353" s="203"/>
      <c r="F353" s="203"/>
      <c r="G353" s="203"/>
      <c r="H353" s="203"/>
      <c r="I353" s="203"/>
      <c r="J353" s="203"/>
      <c r="K353" s="203"/>
      <c r="L353" s="203"/>
      <c r="M353" s="203"/>
      <c r="N353" s="203"/>
      <c r="O353" s="203"/>
      <c r="P353" s="203"/>
      <c r="Q353" s="203"/>
      <c r="R353" s="203"/>
      <c r="S353" s="203"/>
      <c r="T353" s="203"/>
    </row>
    <row r="354" spans="1:20" x14ac:dyDescent="0.25">
      <c r="A354" s="203"/>
      <c r="B354" s="203"/>
      <c r="C354" s="203"/>
      <c r="D354" s="203"/>
      <c r="E354" s="203"/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03"/>
      <c r="R354" s="203"/>
      <c r="S354" s="203"/>
      <c r="T354" s="203"/>
    </row>
    <row r="355" spans="1:20" x14ac:dyDescent="0.25">
      <c r="A355" s="203"/>
      <c r="B355" s="203"/>
      <c r="C355" s="203"/>
      <c r="D355" s="203"/>
      <c r="E355" s="203"/>
      <c r="F355" s="203"/>
      <c r="G355" s="203"/>
      <c r="H355" s="203"/>
      <c r="I355" s="203"/>
      <c r="J355" s="203"/>
      <c r="K355" s="203"/>
      <c r="L355" s="203"/>
      <c r="M355" s="203"/>
      <c r="N355" s="203"/>
      <c r="O355" s="203"/>
      <c r="P355" s="203"/>
      <c r="Q355" s="203"/>
      <c r="R355" s="203"/>
      <c r="S355" s="203"/>
      <c r="T355" s="203"/>
    </row>
    <row r="356" spans="1:20" x14ac:dyDescent="0.25">
      <c r="A356" s="203"/>
      <c r="B356" s="203"/>
      <c r="C356" s="203"/>
      <c r="D356" s="203"/>
      <c r="E356" s="203"/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</row>
    <row r="357" spans="1:20" x14ac:dyDescent="0.25">
      <c r="A357" s="203"/>
      <c r="B357" s="203"/>
      <c r="C357" s="203"/>
      <c r="D357" s="203"/>
      <c r="E357" s="203"/>
      <c r="F357" s="203"/>
      <c r="G357" s="203"/>
      <c r="H357" s="203"/>
      <c r="I357" s="203"/>
      <c r="J357" s="203"/>
      <c r="K357" s="203"/>
      <c r="L357" s="203"/>
      <c r="M357" s="203"/>
      <c r="N357" s="203"/>
      <c r="O357" s="203"/>
      <c r="P357" s="203"/>
      <c r="Q357" s="203"/>
      <c r="R357" s="203"/>
      <c r="S357" s="203"/>
      <c r="T357" s="203"/>
    </row>
    <row r="358" spans="1:20" x14ac:dyDescent="0.25">
      <c r="A358" s="203"/>
      <c r="B358" s="203"/>
      <c r="C358" s="203"/>
      <c r="D358" s="203"/>
      <c r="E358" s="203"/>
      <c r="F358" s="203"/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03"/>
      <c r="R358" s="203"/>
      <c r="S358" s="203"/>
      <c r="T358" s="203"/>
    </row>
    <row r="359" spans="1:20" x14ac:dyDescent="0.25">
      <c r="A359" s="203"/>
      <c r="B359" s="203"/>
      <c r="C359" s="203"/>
      <c r="D359" s="203"/>
      <c r="E359" s="203"/>
      <c r="F359" s="203"/>
      <c r="G359" s="203"/>
      <c r="H359" s="203"/>
      <c r="I359" s="203"/>
      <c r="J359" s="203"/>
      <c r="K359" s="203"/>
      <c r="L359" s="203"/>
      <c r="M359" s="203"/>
      <c r="N359" s="203"/>
      <c r="O359" s="203"/>
      <c r="P359" s="203"/>
      <c r="Q359" s="203"/>
      <c r="R359" s="203"/>
      <c r="S359" s="203"/>
      <c r="T359" s="203"/>
    </row>
    <row r="360" spans="1:20" x14ac:dyDescent="0.25">
      <c r="A360" s="203"/>
      <c r="B360" s="203"/>
      <c r="C360" s="203"/>
      <c r="D360" s="203"/>
      <c r="E360" s="203"/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</row>
    <row r="361" spans="1:20" x14ac:dyDescent="0.25">
      <c r="A361" s="203"/>
      <c r="B361" s="203"/>
      <c r="C361" s="203"/>
      <c r="D361" s="203"/>
      <c r="E361" s="203"/>
      <c r="F361" s="203"/>
      <c r="G361" s="203"/>
      <c r="H361" s="203"/>
      <c r="I361" s="203"/>
      <c r="J361" s="203"/>
      <c r="K361" s="203"/>
      <c r="L361" s="203"/>
      <c r="M361" s="203"/>
      <c r="N361" s="203"/>
      <c r="O361" s="203"/>
      <c r="P361" s="203"/>
      <c r="Q361" s="203"/>
      <c r="R361" s="203"/>
      <c r="S361" s="203"/>
      <c r="T361" s="203"/>
    </row>
    <row r="362" spans="1:20" x14ac:dyDescent="0.25">
      <c r="A362" s="203"/>
      <c r="B362" s="203"/>
      <c r="C362" s="203"/>
      <c r="D362" s="203"/>
      <c r="E362" s="203"/>
      <c r="F362" s="203"/>
      <c r="G362" s="203"/>
      <c r="H362" s="203"/>
      <c r="I362" s="203"/>
      <c r="J362" s="203"/>
      <c r="K362" s="203"/>
      <c r="L362" s="203"/>
      <c r="M362" s="203"/>
      <c r="N362" s="203"/>
      <c r="O362" s="203"/>
      <c r="P362" s="203"/>
      <c r="Q362" s="203"/>
      <c r="R362" s="203"/>
      <c r="S362" s="203"/>
      <c r="T362" s="203"/>
    </row>
    <row r="363" spans="1:20" x14ac:dyDescent="0.25">
      <c r="A363" s="203"/>
      <c r="B363" s="203"/>
      <c r="C363" s="203"/>
      <c r="D363" s="203"/>
      <c r="E363" s="203"/>
      <c r="F363" s="203"/>
      <c r="G363" s="203"/>
      <c r="H363" s="203"/>
      <c r="I363" s="203"/>
      <c r="J363" s="203"/>
      <c r="K363" s="203"/>
      <c r="L363" s="203"/>
      <c r="M363" s="203"/>
      <c r="N363" s="203"/>
      <c r="O363" s="203"/>
      <c r="P363" s="203"/>
      <c r="Q363" s="203"/>
      <c r="R363" s="203"/>
      <c r="S363" s="203"/>
      <c r="T363" s="203"/>
    </row>
    <row r="364" spans="1:20" x14ac:dyDescent="0.25">
      <c r="A364" s="203"/>
      <c r="B364" s="203"/>
      <c r="C364" s="203"/>
      <c r="D364" s="203"/>
      <c r="E364" s="203"/>
      <c r="F364" s="203"/>
      <c r="G364" s="203"/>
      <c r="H364" s="203"/>
      <c r="I364" s="203"/>
      <c r="J364" s="203"/>
      <c r="K364" s="203"/>
      <c r="L364" s="203"/>
      <c r="M364" s="203"/>
      <c r="N364" s="203"/>
      <c r="O364" s="203"/>
      <c r="P364" s="203"/>
      <c r="Q364" s="203"/>
      <c r="R364" s="203"/>
      <c r="S364" s="203"/>
      <c r="T364" s="203"/>
    </row>
    <row r="365" spans="1:20" x14ac:dyDescent="0.25">
      <c r="A365" s="203"/>
      <c r="B365" s="203"/>
      <c r="C365" s="203"/>
      <c r="D365" s="203"/>
      <c r="E365" s="203"/>
      <c r="F365" s="203"/>
      <c r="G365" s="203"/>
      <c r="H365" s="203"/>
      <c r="I365" s="203"/>
      <c r="J365" s="203"/>
      <c r="K365" s="203"/>
      <c r="L365" s="203"/>
      <c r="M365" s="203"/>
      <c r="N365" s="203"/>
      <c r="O365" s="203"/>
      <c r="P365" s="203"/>
      <c r="Q365" s="203"/>
      <c r="R365" s="203"/>
      <c r="S365" s="203"/>
      <c r="T365" s="203"/>
    </row>
    <row r="366" spans="1:20" x14ac:dyDescent="0.25">
      <c r="A366" s="203"/>
      <c r="B366" s="203"/>
      <c r="C366" s="203"/>
      <c r="D366" s="203"/>
      <c r="E366" s="203"/>
      <c r="F366" s="203"/>
      <c r="G366" s="203"/>
      <c r="H366" s="203"/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</row>
    <row r="367" spans="1:20" x14ac:dyDescent="0.25">
      <c r="A367" s="203"/>
      <c r="B367" s="203"/>
      <c r="C367" s="203"/>
      <c r="D367" s="203"/>
      <c r="E367" s="203"/>
      <c r="F367" s="203"/>
      <c r="G367" s="203"/>
      <c r="H367" s="203"/>
      <c r="I367" s="203"/>
      <c r="J367" s="203"/>
      <c r="K367" s="203"/>
      <c r="L367" s="203"/>
      <c r="M367" s="203"/>
      <c r="N367" s="203"/>
      <c r="O367" s="203"/>
      <c r="P367" s="203"/>
      <c r="Q367" s="203"/>
      <c r="R367" s="203"/>
      <c r="S367" s="203"/>
      <c r="T367" s="203"/>
    </row>
    <row r="368" spans="1:20" x14ac:dyDescent="0.25">
      <c r="A368" s="203"/>
      <c r="B368" s="203"/>
      <c r="C368" s="203"/>
      <c r="D368" s="203"/>
      <c r="E368" s="203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  <c r="R368" s="203"/>
      <c r="S368" s="203"/>
      <c r="T368" s="203"/>
    </row>
    <row r="369" spans="1:20" x14ac:dyDescent="0.25">
      <c r="A369" s="203"/>
      <c r="B369" s="203"/>
      <c r="C369" s="203"/>
      <c r="D369" s="203"/>
      <c r="E369" s="203"/>
      <c r="F369" s="203"/>
      <c r="G369" s="203"/>
      <c r="H369" s="203"/>
      <c r="I369" s="203"/>
      <c r="J369" s="203"/>
      <c r="K369" s="203"/>
      <c r="L369" s="203"/>
      <c r="M369" s="203"/>
      <c r="N369" s="203"/>
      <c r="O369" s="203"/>
      <c r="P369" s="203"/>
      <c r="Q369" s="203"/>
      <c r="R369" s="203"/>
      <c r="S369" s="203"/>
      <c r="T369" s="203"/>
    </row>
    <row r="370" spans="1:20" x14ac:dyDescent="0.25">
      <c r="A370" s="203"/>
      <c r="B370" s="203"/>
      <c r="C370" s="203"/>
      <c r="D370" s="203"/>
      <c r="E370" s="203"/>
      <c r="F370" s="203"/>
      <c r="G370" s="203"/>
      <c r="H370" s="203"/>
      <c r="I370" s="203"/>
      <c r="J370" s="203"/>
      <c r="K370" s="203"/>
      <c r="L370" s="203"/>
      <c r="M370" s="203"/>
      <c r="N370" s="203"/>
      <c r="O370" s="203"/>
      <c r="P370" s="203"/>
      <c r="Q370" s="203"/>
      <c r="R370" s="203"/>
      <c r="S370" s="203"/>
      <c r="T370" s="203"/>
    </row>
    <row r="371" spans="1:20" x14ac:dyDescent="0.25">
      <c r="A371" s="203"/>
      <c r="B371" s="203"/>
      <c r="C371" s="203"/>
      <c r="D371" s="203"/>
      <c r="E371" s="203"/>
      <c r="F371" s="203"/>
      <c r="G371" s="203"/>
      <c r="H371" s="203"/>
      <c r="I371" s="203"/>
      <c r="J371" s="203"/>
      <c r="K371" s="203"/>
      <c r="L371" s="203"/>
      <c r="M371" s="203"/>
      <c r="N371" s="203"/>
      <c r="O371" s="203"/>
      <c r="P371" s="203"/>
      <c r="Q371" s="203"/>
      <c r="R371" s="203"/>
      <c r="S371" s="203"/>
      <c r="T371" s="203"/>
    </row>
    <row r="372" spans="1:20" x14ac:dyDescent="0.25">
      <c r="A372" s="203"/>
      <c r="B372" s="203"/>
      <c r="C372" s="203"/>
      <c r="D372" s="203"/>
      <c r="E372" s="203"/>
      <c r="F372" s="203"/>
      <c r="G372" s="203"/>
      <c r="H372" s="203"/>
      <c r="I372" s="203"/>
      <c r="J372" s="203"/>
      <c r="K372" s="203"/>
      <c r="L372" s="203"/>
      <c r="M372" s="203"/>
      <c r="N372" s="203"/>
      <c r="O372" s="203"/>
      <c r="P372" s="203"/>
      <c r="Q372" s="203"/>
      <c r="R372" s="203"/>
      <c r="S372" s="203"/>
      <c r="T372" s="203"/>
    </row>
    <row r="373" spans="1:20" x14ac:dyDescent="0.25">
      <c r="A373" s="203"/>
      <c r="B373" s="203"/>
      <c r="C373" s="203"/>
      <c r="D373" s="203"/>
      <c r="E373" s="203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  <c r="R373" s="203"/>
      <c r="S373" s="203"/>
      <c r="T373" s="203"/>
    </row>
    <row r="374" spans="1:20" x14ac:dyDescent="0.25">
      <c r="A374" s="203"/>
      <c r="B374" s="203"/>
      <c r="C374" s="203"/>
      <c r="D374" s="203"/>
      <c r="E374" s="203"/>
      <c r="F374" s="203"/>
      <c r="G374" s="203"/>
      <c r="H374" s="203"/>
      <c r="I374" s="203"/>
      <c r="J374" s="203"/>
      <c r="K374" s="203"/>
      <c r="L374" s="203"/>
      <c r="M374" s="203"/>
      <c r="N374" s="203"/>
      <c r="O374" s="203"/>
      <c r="P374" s="203"/>
      <c r="Q374" s="203"/>
      <c r="R374" s="203"/>
      <c r="S374" s="203"/>
      <c r="T374" s="203"/>
    </row>
    <row r="375" spans="1:20" x14ac:dyDescent="0.25">
      <c r="A375" s="203"/>
      <c r="B375" s="203"/>
      <c r="C375" s="203"/>
      <c r="D375" s="203"/>
      <c r="E375" s="203"/>
      <c r="F375" s="203"/>
      <c r="G375" s="203"/>
      <c r="H375" s="203"/>
      <c r="I375" s="203"/>
      <c r="J375" s="203"/>
      <c r="K375" s="203"/>
      <c r="L375" s="203"/>
      <c r="M375" s="203"/>
      <c r="N375" s="203"/>
      <c r="O375" s="203"/>
      <c r="P375" s="203"/>
      <c r="Q375" s="203"/>
      <c r="R375" s="203"/>
      <c r="S375" s="203"/>
      <c r="T375" s="203"/>
    </row>
    <row r="376" spans="1:20" x14ac:dyDescent="0.25">
      <c r="A376" s="203"/>
      <c r="B376" s="203"/>
      <c r="C376" s="203"/>
      <c r="D376" s="203"/>
      <c r="E376" s="203"/>
      <c r="F376" s="203"/>
      <c r="G376" s="203"/>
      <c r="H376" s="203"/>
      <c r="I376" s="203"/>
      <c r="J376" s="203"/>
      <c r="K376" s="203"/>
      <c r="L376" s="203"/>
      <c r="M376" s="203"/>
      <c r="N376" s="203"/>
      <c r="O376" s="203"/>
      <c r="P376" s="203"/>
      <c r="Q376" s="203"/>
      <c r="R376" s="203"/>
      <c r="S376" s="203"/>
      <c r="T376" s="203"/>
    </row>
    <row r="377" spans="1:20" x14ac:dyDescent="0.25">
      <c r="A377" s="203"/>
      <c r="B377" s="203"/>
      <c r="C377" s="203"/>
      <c r="D377" s="203"/>
      <c r="E377" s="203"/>
      <c r="F377" s="203"/>
      <c r="G377" s="203"/>
      <c r="H377" s="203"/>
      <c r="I377" s="203"/>
      <c r="J377" s="203"/>
      <c r="K377" s="203"/>
      <c r="L377" s="203"/>
      <c r="M377" s="203"/>
      <c r="N377" s="203"/>
      <c r="O377" s="203"/>
      <c r="P377" s="203"/>
      <c r="Q377" s="203"/>
      <c r="R377" s="203"/>
      <c r="S377" s="203"/>
      <c r="T377" s="203"/>
    </row>
    <row r="378" spans="1:20" x14ac:dyDescent="0.25">
      <c r="A378" s="203"/>
      <c r="B378" s="203"/>
      <c r="C378" s="203"/>
      <c r="D378" s="203"/>
      <c r="E378" s="203"/>
      <c r="F378" s="203"/>
      <c r="G378" s="203"/>
      <c r="H378" s="203"/>
      <c r="I378" s="203"/>
      <c r="J378" s="203"/>
      <c r="K378" s="203"/>
      <c r="L378" s="203"/>
      <c r="M378" s="203"/>
      <c r="N378" s="203"/>
      <c r="O378" s="203"/>
      <c r="P378" s="203"/>
      <c r="Q378" s="203"/>
      <c r="R378" s="203"/>
      <c r="S378" s="203"/>
      <c r="T378" s="203"/>
    </row>
    <row r="379" spans="1:20" x14ac:dyDescent="0.25">
      <c r="A379" s="203"/>
      <c r="B379" s="203"/>
      <c r="C379" s="203"/>
      <c r="D379" s="203"/>
      <c r="E379" s="203"/>
      <c r="F379" s="203"/>
      <c r="G379" s="203"/>
      <c r="H379" s="203"/>
      <c r="I379" s="203"/>
      <c r="J379" s="203"/>
      <c r="K379" s="203"/>
      <c r="L379" s="203"/>
      <c r="M379" s="203"/>
      <c r="N379" s="203"/>
      <c r="O379" s="203"/>
      <c r="P379" s="203"/>
      <c r="Q379" s="203"/>
      <c r="R379" s="203"/>
      <c r="S379" s="203"/>
      <c r="T379" s="203"/>
    </row>
    <row r="380" spans="1:20" x14ac:dyDescent="0.25">
      <c r="A380" s="203"/>
      <c r="B380" s="203"/>
      <c r="C380" s="203"/>
      <c r="D380" s="203"/>
      <c r="E380" s="203"/>
      <c r="F380" s="203"/>
      <c r="G380" s="203"/>
      <c r="H380" s="203"/>
      <c r="I380" s="203"/>
      <c r="J380" s="203"/>
      <c r="K380" s="203"/>
      <c r="L380" s="203"/>
      <c r="M380" s="203"/>
      <c r="N380" s="203"/>
      <c r="O380" s="203"/>
      <c r="P380" s="203"/>
      <c r="Q380" s="203"/>
      <c r="R380" s="203"/>
      <c r="S380" s="203"/>
      <c r="T380" s="203"/>
    </row>
    <row r="381" spans="1:20" x14ac:dyDescent="0.25">
      <c r="A381" s="203"/>
      <c r="B381" s="203"/>
      <c r="C381" s="203"/>
      <c r="D381" s="203"/>
      <c r="E381" s="203"/>
      <c r="F381" s="203"/>
      <c r="G381" s="203"/>
      <c r="H381" s="203"/>
      <c r="I381" s="203"/>
      <c r="J381" s="203"/>
      <c r="K381" s="203"/>
      <c r="L381" s="203"/>
      <c r="M381" s="203"/>
      <c r="N381" s="203"/>
      <c r="O381" s="203"/>
      <c r="P381" s="203"/>
      <c r="Q381" s="203"/>
      <c r="R381" s="203"/>
      <c r="S381" s="203"/>
      <c r="T381" s="203"/>
    </row>
    <row r="382" spans="1:20" x14ac:dyDescent="0.25">
      <c r="A382" s="203"/>
      <c r="B382" s="203"/>
      <c r="C382" s="203"/>
      <c r="D382" s="203"/>
      <c r="E382" s="203"/>
      <c r="F382" s="203"/>
      <c r="G382" s="203"/>
      <c r="H382" s="203"/>
      <c r="I382" s="203"/>
      <c r="J382" s="203"/>
      <c r="K382" s="203"/>
      <c r="L382" s="203"/>
      <c r="M382" s="203"/>
      <c r="N382" s="203"/>
      <c r="O382" s="203"/>
      <c r="P382" s="203"/>
      <c r="Q382" s="203"/>
      <c r="R382" s="203"/>
      <c r="S382" s="203"/>
      <c r="T382" s="203"/>
    </row>
    <row r="383" spans="1:20" x14ac:dyDescent="0.25">
      <c r="A383" s="203"/>
      <c r="B383" s="203"/>
      <c r="C383" s="203"/>
      <c r="D383" s="203"/>
      <c r="E383" s="203"/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03"/>
      <c r="R383" s="203"/>
      <c r="S383" s="203"/>
      <c r="T383" s="203"/>
    </row>
    <row r="384" spans="1:20" x14ac:dyDescent="0.25">
      <c r="A384" s="203"/>
      <c r="B384" s="203"/>
      <c r="C384" s="203"/>
      <c r="D384" s="203"/>
      <c r="E384" s="203"/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03"/>
      <c r="R384" s="203"/>
      <c r="S384" s="203"/>
      <c r="T384" s="203"/>
    </row>
    <row r="385" spans="1:20" x14ac:dyDescent="0.25">
      <c r="A385" s="203"/>
      <c r="B385" s="203"/>
      <c r="C385" s="203"/>
      <c r="D385" s="203"/>
      <c r="E385" s="203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3"/>
    </row>
    <row r="386" spans="1:20" x14ac:dyDescent="0.25">
      <c r="A386" s="203"/>
      <c r="B386" s="203"/>
      <c r="C386" s="203"/>
      <c r="D386" s="203"/>
      <c r="E386" s="203"/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03"/>
      <c r="R386" s="203"/>
      <c r="S386" s="203"/>
      <c r="T386" s="203"/>
    </row>
    <row r="387" spans="1:20" x14ac:dyDescent="0.25">
      <c r="A387" s="203"/>
      <c r="B387" s="203"/>
      <c r="C387" s="203"/>
      <c r="D387" s="203"/>
      <c r="E387" s="203"/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03"/>
      <c r="R387" s="203"/>
      <c r="S387" s="203"/>
      <c r="T387" s="203"/>
    </row>
    <row r="388" spans="1:20" x14ac:dyDescent="0.25">
      <c r="A388" s="203"/>
      <c r="B388" s="203"/>
      <c r="C388" s="203"/>
      <c r="D388" s="203"/>
      <c r="E388" s="203"/>
      <c r="F388" s="203"/>
      <c r="G388" s="203"/>
      <c r="H388" s="203"/>
      <c r="I388" s="203"/>
      <c r="J388" s="203"/>
      <c r="K388" s="203"/>
      <c r="L388" s="203"/>
      <c r="M388" s="203"/>
      <c r="N388" s="203"/>
      <c r="O388" s="203"/>
      <c r="P388" s="203"/>
      <c r="Q388" s="203"/>
      <c r="R388" s="203"/>
      <c r="S388" s="203"/>
      <c r="T388" s="203"/>
    </row>
    <row r="389" spans="1:20" x14ac:dyDescent="0.25">
      <c r="A389" s="203"/>
      <c r="B389" s="203"/>
      <c r="C389" s="203"/>
      <c r="D389" s="203"/>
      <c r="E389" s="203"/>
      <c r="F389" s="203"/>
      <c r="G389" s="203"/>
      <c r="H389" s="203"/>
      <c r="I389" s="203"/>
      <c r="J389" s="203"/>
      <c r="K389" s="203"/>
      <c r="L389" s="203"/>
      <c r="M389" s="203"/>
      <c r="N389" s="203"/>
      <c r="O389" s="203"/>
      <c r="P389" s="203"/>
      <c r="Q389" s="203"/>
      <c r="R389" s="203"/>
      <c r="S389" s="203"/>
      <c r="T389" s="203"/>
    </row>
    <row r="390" spans="1:20" x14ac:dyDescent="0.25">
      <c r="A390" s="203"/>
      <c r="B390" s="203"/>
      <c r="C390" s="203"/>
      <c r="D390" s="203"/>
      <c r="E390" s="203"/>
      <c r="F390" s="203"/>
      <c r="G390" s="203"/>
      <c r="H390" s="203"/>
      <c r="I390" s="203"/>
      <c r="J390" s="203"/>
      <c r="K390" s="203"/>
      <c r="L390" s="203"/>
      <c r="M390" s="203"/>
      <c r="N390" s="203"/>
      <c r="O390" s="203"/>
      <c r="P390" s="203"/>
      <c r="Q390" s="203"/>
      <c r="R390" s="203"/>
      <c r="S390" s="203"/>
      <c r="T390" s="203"/>
    </row>
    <row r="391" spans="1:20" x14ac:dyDescent="0.25">
      <c r="A391" s="203"/>
      <c r="B391" s="203"/>
      <c r="C391" s="203"/>
      <c r="D391" s="203"/>
      <c r="E391" s="203"/>
      <c r="F391" s="203"/>
      <c r="G391" s="203"/>
      <c r="H391" s="203"/>
      <c r="I391" s="203"/>
      <c r="J391" s="203"/>
      <c r="K391" s="203"/>
      <c r="L391" s="203"/>
      <c r="M391" s="203"/>
      <c r="N391" s="203"/>
      <c r="O391" s="203"/>
      <c r="P391" s="203"/>
      <c r="Q391" s="203"/>
      <c r="R391" s="203"/>
      <c r="S391" s="203"/>
      <c r="T391" s="203"/>
    </row>
    <row r="392" spans="1:20" x14ac:dyDescent="0.25">
      <c r="A392" s="203"/>
      <c r="B392" s="203"/>
      <c r="C392" s="203"/>
      <c r="D392" s="203"/>
      <c r="E392" s="203"/>
      <c r="F392" s="203"/>
      <c r="G392" s="203"/>
      <c r="H392" s="203"/>
      <c r="I392" s="203"/>
      <c r="J392" s="203"/>
      <c r="K392" s="203"/>
      <c r="L392" s="203"/>
      <c r="M392" s="203"/>
      <c r="N392" s="203"/>
      <c r="O392" s="203"/>
      <c r="P392" s="203"/>
      <c r="Q392" s="203"/>
      <c r="R392" s="203"/>
      <c r="S392" s="203"/>
      <c r="T392" s="203"/>
    </row>
    <row r="393" spans="1:20" x14ac:dyDescent="0.25">
      <c r="A393" s="203"/>
      <c r="B393" s="203"/>
      <c r="C393" s="203"/>
      <c r="D393" s="203"/>
      <c r="E393" s="203"/>
      <c r="F393" s="203"/>
      <c r="G393" s="203"/>
      <c r="H393" s="203"/>
      <c r="I393" s="203"/>
      <c r="J393" s="203"/>
      <c r="K393" s="203"/>
      <c r="L393" s="203"/>
      <c r="M393" s="203"/>
      <c r="N393" s="203"/>
      <c r="O393" s="203"/>
      <c r="P393" s="203"/>
      <c r="Q393" s="203"/>
      <c r="R393" s="203"/>
      <c r="S393" s="203"/>
      <c r="T393" s="203"/>
    </row>
    <row r="394" spans="1:20" x14ac:dyDescent="0.25">
      <c r="A394" s="203"/>
      <c r="B394" s="203"/>
      <c r="C394" s="203"/>
      <c r="D394" s="203"/>
      <c r="E394" s="203"/>
      <c r="F394" s="203"/>
      <c r="G394" s="203"/>
      <c r="H394" s="203"/>
      <c r="I394" s="203"/>
      <c r="J394" s="203"/>
      <c r="K394" s="203"/>
      <c r="L394" s="203"/>
      <c r="M394" s="203"/>
      <c r="N394" s="203"/>
      <c r="O394" s="203"/>
      <c r="P394" s="203"/>
      <c r="Q394" s="203"/>
      <c r="R394" s="203"/>
      <c r="S394" s="203"/>
      <c r="T394" s="203"/>
    </row>
    <row r="395" spans="1:20" x14ac:dyDescent="0.25">
      <c r="A395" s="203"/>
      <c r="B395" s="203"/>
      <c r="C395" s="203"/>
      <c r="D395" s="203"/>
      <c r="E395" s="203"/>
      <c r="F395" s="203"/>
      <c r="G395" s="203"/>
      <c r="H395" s="203"/>
      <c r="I395" s="203"/>
      <c r="J395" s="203"/>
      <c r="K395" s="203"/>
      <c r="L395" s="203"/>
      <c r="M395" s="203"/>
      <c r="N395" s="203"/>
      <c r="O395" s="203"/>
      <c r="P395" s="203"/>
      <c r="Q395" s="203"/>
      <c r="R395" s="203"/>
      <c r="S395" s="203"/>
      <c r="T395" s="203"/>
    </row>
    <row r="396" spans="1:20" x14ac:dyDescent="0.25">
      <c r="A396" s="203"/>
      <c r="B396" s="203"/>
      <c r="C396" s="203"/>
      <c r="D396" s="203"/>
      <c r="E396" s="203"/>
      <c r="F396" s="203"/>
      <c r="G396" s="203"/>
      <c r="H396" s="203"/>
      <c r="I396" s="203"/>
      <c r="J396" s="203"/>
      <c r="K396" s="203"/>
      <c r="L396" s="203"/>
      <c r="M396" s="203"/>
      <c r="N396" s="203"/>
      <c r="O396" s="203"/>
      <c r="P396" s="203"/>
      <c r="Q396" s="203"/>
      <c r="R396" s="203"/>
      <c r="S396" s="203"/>
      <c r="T396" s="203"/>
    </row>
    <row r="397" spans="1:20" x14ac:dyDescent="0.25">
      <c r="A397" s="203"/>
      <c r="B397" s="203"/>
      <c r="C397" s="203"/>
      <c r="D397" s="203"/>
      <c r="E397" s="203"/>
      <c r="F397" s="203"/>
      <c r="G397" s="203"/>
      <c r="H397" s="203"/>
      <c r="I397" s="203"/>
      <c r="J397" s="203"/>
      <c r="K397" s="203"/>
      <c r="L397" s="203"/>
      <c r="M397" s="203"/>
      <c r="N397" s="203"/>
      <c r="O397" s="203"/>
      <c r="P397" s="203"/>
      <c r="Q397" s="203"/>
      <c r="R397" s="203"/>
      <c r="S397" s="203"/>
      <c r="T397" s="203"/>
    </row>
    <row r="398" spans="1:20" x14ac:dyDescent="0.25">
      <c r="A398" s="203"/>
      <c r="B398" s="203"/>
      <c r="C398" s="203"/>
      <c r="D398" s="203"/>
      <c r="E398" s="203"/>
      <c r="F398" s="203"/>
      <c r="G398" s="203"/>
      <c r="H398" s="203"/>
      <c r="I398" s="203"/>
      <c r="J398" s="203"/>
      <c r="K398" s="203"/>
      <c r="L398" s="203"/>
      <c r="M398" s="203"/>
      <c r="N398" s="203"/>
      <c r="O398" s="203"/>
      <c r="P398" s="203"/>
      <c r="Q398" s="203"/>
      <c r="R398" s="203"/>
      <c r="S398" s="203"/>
      <c r="T398" s="203"/>
    </row>
    <row r="399" spans="1:20" x14ac:dyDescent="0.25">
      <c r="A399" s="203"/>
      <c r="B399" s="203"/>
      <c r="C399" s="203"/>
      <c r="D399" s="203"/>
      <c r="E399" s="203"/>
      <c r="F399" s="203"/>
      <c r="G399" s="203"/>
      <c r="H399" s="203"/>
      <c r="I399" s="203"/>
      <c r="J399" s="203"/>
      <c r="K399" s="203"/>
      <c r="L399" s="203"/>
      <c r="M399" s="203"/>
      <c r="N399" s="203"/>
      <c r="O399" s="203"/>
      <c r="P399" s="203"/>
      <c r="Q399" s="203"/>
      <c r="R399" s="203"/>
      <c r="S399" s="203"/>
      <c r="T399" s="203"/>
    </row>
    <row r="400" spans="1:20" x14ac:dyDescent="0.25">
      <c r="A400" s="203"/>
      <c r="B400" s="203"/>
      <c r="C400" s="203"/>
      <c r="D400" s="203"/>
      <c r="E400" s="203"/>
      <c r="F400" s="203"/>
      <c r="G400" s="203"/>
      <c r="H400" s="203"/>
      <c r="I400" s="203"/>
      <c r="J400" s="203"/>
      <c r="K400" s="203"/>
      <c r="L400" s="203"/>
      <c r="M400" s="203"/>
      <c r="N400" s="203"/>
      <c r="O400" s="203"/>
      <c r="P400" s="203"/>
      <c r="Q400" s="203"/>
      <c r="R400" s="203"/>
      <c r="S400" s="203"/>
      <c r="T400" s="203"/>
    </row>
    <row r="401" spans="1:20" x14ac:dyDescent="0.25">
      <c r="A401" s="203"/>
      <c r="B401" s="203"/>
      <c r="C401" s="203"/>
      <c r="D401" s="203"/>
      <c r="E401" s="203"/>
      <c r="F401" s="203"/>
      <c r="G401" s="203"/>
      <c r="H401" s="203"/>
      <c r="I401" s="203"/>
      <c r="J401" s="203"/>
      <c r="K401" s="203"/>
      <c r="L401" s="203"/>
      <c r="M401" s="203"/>
      <c r="N401" s="203"/>
      <c r="O401" s="203"/>
      <c r="P401" s="203"/>
      <c r="Q401" s="203"/>
      <c r="R401" s="203"/>
      <c r="S401" s="203"/>
      <c r="T401" s="203"/>
    </row>
    <row r="402" spans="1:20" x14ac:dyDescent="0.25">
      <c r="A402" s="203"/>
      <c r="B402" s="203"/>
      <c r="C402" s="203"/>
      <c r="D402" s="203"/>
      <c r="E402" s="203"/>
      <c r="F402" s="203"/>
      <c r="G402" s="203"/>
      <c r="H402" s="203"/>
      <c r="I402" s="203"/>
      <c r="J402" s="203"/>
      <c r="K402" s="203"/>
      <c r="L402" s="203"/>
      <c r="M402" s="203"/>
      <c r="N402" s="203"/>
      <c r="O402" s="203"/>
      <c r="P402" s="203"/>
      <c r="Q402" s="203"/>
      <c r="R402" s="203"/>
      <c r="S402" s="203"/>
      <c r="T402" s="203"/>
    </row>
    <row r="403" spans="1:20" x14ac:dyDescent="0.25">
      <c r="A403" s="203"/>
      <c r="B403" s="203"/>
      <c r="C403" s="203"/>
      <c r="D403" s="203"/>
      <c r="E403" s="203"/>
      <c r="F403" s="203"/>
      <c r="G403" s="203"/>
      <c r="H403" s="203"/>
      <c r="I403" s="203"/>
      <c r="J403" s="203"/>
      <c r="K403" s="203"/>
      <c r="L403" s="203"/>
      <c r="M403" s="203"/>
      <c r="N403" s="203"/>
      <c r="O403" s="203"/>
      <c r="P403" s="203"/>
      <c r="Q403" s="203"/>
      <c r="R403" s="203"/>
      <c r="S403" s="203"/>
      <c r="T403" s="203"/>
    </row>
    <row r="404" spans="1:20" x14ac:dyDescent="0.25">
      <c r="A404" s="203"/>
      <c r="B404" s="203"/>
      <c r="C404" s="203"/>
      <c r="D404" s="203"/>
      <c r="E404" s="203"/>
      <c r="F404" s="203"/>
      <c r="G404" s="203"/>
      <c r="H404" s="203"/>
      <c r="I404" s="203"/>
      <c r="J404" s="203"/>
      <c r="K404" s="203"/>
      <c r="L404" s="203"/>
      <c r="M404" s="203"/>
      <c r="N404" s="203"/>
      <c r="O404" s="203"/>
      <c r="P404" s="203"/>
      <c r="Q404" s="203"/>
      <c r="R404" s="203"/>
      <c r="S404" s="203"/>
      <c r="T404" s="203"/>
    </row>
    <row r="405" spans="1:20" x14ac:dyDescent="0.25">
      <c r="A405" s="203"/>
      <c r="B405" s="203"/>
      <c r="C405" s="203"/>
      <c r="D405" s="203"/>
      <c r="E405" s="203"/>
      <c r="F405" s="203"/>
      <c r="G405" s="203"/>
      <c r="H405" s="203"/>
      <c r="I405" s="203"/>
      <c r="J405" s="203"/>
      <c r="K405" s="203"/>
      <c r="L405" s="203"/>
      <c r="M405" s="203"/>
      <c r="N405" s="203"/>
      <c r="O405" s="203"/>
      <c r="P405" s="203"/>
      <c r="Q405" s="203"/>
      <c r="R405" s="203"/>
      <c r="S405" s="203"/>
      <c r="T405" s="203"/>
    </row>
    <row r="406" spans="1:20" x14ac:dyDescent="0.25">
      <c r="A406" s="203"/>
      <c r="B406" s="203"/>
      <c r="C406" s="203"/>
      <c r="D406" s="203"/>
      <c r="E406" s="203"/>
      <c r="F406" s="203"/>
      <c r="G406" s="203"/>
      <c r="H406" s="203"/>
      <c r="I406" s="203"/>
      <c r="J406" s="203"/>
      <c r="K406" s="203"/>
      <c r="L406" s="203"/>
      <c r="M406" s="203"/>
      <c r="N406" s="203"/>
      <c r="O406" s="203"/>
      <c r="P406" s="203"/>
      <c r="Q406" s="203"/>
      <c r="R406" s="203"/>
      <c r="S406" s="203"/>
      <c r="T406" s="203"/>
    </row>
    <row r="407" spans="1:20" x14ac:dyDescent="0.25">
      <c r="A407" s="203"/>
      <c r="B407" s="203"/>
      <c r="C407" s="203"/>
      <c r="D407" s="203"/>
      <c r="E407" s="203"/>
      <c r="F407" s="203"/>
      <c r="G407" s="203"/>
      <c r="H407" s="203"/>
      <c r="I407" s="203"/>
      <c r="J407" s="203"/>
      <c r="K407" s="203"/>
      <c r="L407" s="203"/>
      <c r="M407" s="203"/>
      <c r="N407" s="203"/>
      <c r="O407" s="203"/>
      <c r="P407" s="203"/>
      <c r="Q407" s="203"/>
      <c r="R407" s="203"/>
      <c r="S407" s="203"/>
      <c r="T407" s="203"/>
    </row>
    <row r="408" spans="1:20" x14ac:dyDescent="0.25">
      <c r="A408" s="203"/>
      <c r="B408" s="203"/>
      <c r="C408" s="203"/>
      <c r="D408" s="203"/>
      <c r="E408" s="203"/>
      <c r="F408" s="203"/>
      <c r="G408" s="203"/>
      <c r="H408" s="203"/>
      <c r="I408" s="203"/>
      <c r="J408" s="203"/>
      <c r="K408" s="203"/>
      <c r="L408" s="203"/>
      <c r="M408" s="203"/>
      <c r="N408" s="203"/>
      <c r="O408" s="203"/>
      <c r="P408" s="203"/>
      <c r="Q408" s="203"/>
      <c r="R408" s="203"/>
      <c r="S408" s="203"/>
      <c r="T408" s="203"/>
    </row>
    <row r="409" spans="1:20" x14ac:dyDescent="0.25">
      <c r="A409" s="203"/>
      <c r="B409" s="203"/>
      <c r="C409" s="203"/>
      <c r="D409" s="203"/>
      <c r="E409" s="203"/>
      <c r="F409" s="203"/>
      <c r="G409" s="203"/>
      <c r="H409" s="203"/>
      <c r="I409" s="203"/>
      <c r="J409" s="203"/>
      <c r="K409" s="203"/>
      <c r="L409" s="203"/>
      <c r="M409" s="203"/>
      <c r="N409" s="203"/>
      <c r="O409" s="203"/>
      <c r="P409" s="203"/>
      <c r="Q409" s="203"/>
      <c r="R409" s="203"/>
      <c r="S409" s="203"/>
      <c r="T409" s="203"/>
    </row>
    <row r="410" spans="1:20" x14ac:dyDescent="0.25">
      <c r="A410" s="203"/>
      <c r="B410" s="203"/>
      <c r="C410" s="203"/>
      <c r="D410" s="203"/>
      <c r="E410" s="203"/>
      <c r="F410" s="203"/>
      <c r="G410" s="203"/>
      <c r="H410" s="203"/>
      <c r="I410" s="203"/>
      <c r="J410" s="203"/>
      <c r="K410" s="203"/>
      <c r="L410" s="203"/>
      <c r="M410" s="203"/>
      <c r="N410" s="203"/>
      <c r="O410" s="203"/>
      <c r="P410" s="203"/>
      <c r="Q410" s="203"/>
      <c r="R410" s="203"/>
      <c r="S410" s="203"/>
      <c r="T410" s="203"/>
    </row>
    <row r="411" spans="1:20" x14ac:dyDescent="0.25">
      <c r="A411" s="203"/>
      <c r="B411" s="203"/>
      <c r="C411" s="203"/>
      <c r="D411" s="203"/>
      <c r="E411" s="203"/>
      <c r="F411" s="203"/>
      <c r="G411" s="203"/>
      <c r="H411" s="203"/>
      <c r="I411" s="203"/>
      <c r="J411" s="203"/>
      <c r="K411" s="203"/>
      <c r="L411" s="203"/>
      <c r="M411" s="203"/>
      <c r="N411" s="203"/>
      <c r="O411" s="203"/>
      <c r="P411" s="203"/>
      <c r="Q411" s="203"/>
      <c r="R411" s="203"/>
      <c r="S411" s="203"/>
      <c r="T411" s="203"/>
    </row>
    <row r="412" spans="1:20" x14ac:dyDescent="0.25">
      <c r="A412" s="203"/>
      <c r="B412" s="203"/>
      <c r="C412" s="203"/>
      <c r="D412" s="203"/>
      <c r="E412" s="203"/>
      <c r="F412" s="203"/>
      <c r="G412" s="203"/>
      <c r="H412" s="203"/>
      <c r="I412" s="203"/>
      <c r="J412" s="203"/>
      <c r="K412" s="203"/>
      <c r="L412" s="203"/>
      <c r="M412" s="203"/>
      <c r="N412" s="203"/>
      <c r="O412" s="203"/>
      <c r="P412" s="203"/>
      <c r="Q412" s="203"/>
      <c r="R412" s="203"/>
      <c r="S412" s="203"/>
      <c r="T412" s="203"/>
    </row>
    <row r="413" spans="1:20" x14ac:dyDescent="0.25">
      <c r="A413" s="203"/>
      <c r="B413" s="203"/>
      <c r="C413" s="203"/>
      <c r="D413" s="203"/>
      <c r="E413" s="203"/>
      <c r="F413" s="203"/>
      <c r="G413" s="203"/>
      <c r="H413" s="203"/>
      <c r="I413" s="203"/>
      <c r="J413" s="203"/>
      <c r="K413" s="203"/>
      <c r="L413" s="203"/>
      <c r="M413" s="203"/>
      <c r="N413" s="203"/>
      <c r="O413" s="203"/>
      <c r="P413" s="203"/>
      <c r="Q413" s="203"/>
      <c r="R413" s="203"/>
      <c r="S413" s="203"/>
      <c r="T413" s="203"/>
    </row>
    <row r="414" spans="1:20" x14ac:dyDescent="0.25">
      <c r="A414" s="203"/>
      <c r="B414" s="203"/>
      <c r="C414" s="203"/>
      <c r="D414" s="203"/>
      <c r="E414" s="203"/>
      <c r="F414" s="203"/>
      <c r="G414" s="203"/>
      <c r="H414" s="203"/>
      <c r="I414" s="203"/>
      <c r="J414" s="203"/>
      <c r="K414" s="203"/>
      <c r="L414" s="203"/>
      <c r="M414" s="203"/>
      <c r="N414" s="203"/>
      <c r="O414" s="203"/>
      <c r="P414" s="203"/>
      <c r="Q414" s="203"/>
      <c r="R414" s="203"/>
      <c r="S414" s="203"/>
      <c r="T414" s="203"/>
    </row>
    <row r="415" spans="1:20" x14ac:dyDescent="0.25">
      <c r="A415" s="203"/>
      <c r="B415" s="203"/>
      <c r="C415" s="203"/>
      <c r="D415" s="203"/>
      <c r="E415" s="203"/>
      <c r="F415" s="203"/>
      <c r="G415" s="203"/>
      <c r="H415" s="203"/>
      <c r="I415" s="203"/>
      <c r="J415" s="203"/>
      <c r="K415" s="203"/>
      <c r="L415" s="203"/>
      <c r="M415" s="203"/>
      <c r="N415" s="203"/>
      <c r="O415" s="203"/>
      <c r="P415" s="203"/>
      <c r="Q415" s="203"/>
      <c r="R415" s="203"/>
      <c r="S415" s="203"/>
      <c r="T415" s="203"/>
    </row>
    <row r="416" spans="1:20" x14ac:dyDescent="0.25">
      <c r="A416" s="203"/>
      <c r="B416" s="203"/>
      <c r="C416" s="203"/>
      <c r="D416" s="203"/>
      <c r="E416" s="203"/>
      <c r="F416" s="203"/>
      <c r="G416" s="203"/>
      <c r="H416" s="203"/>
      <c r="I416" s="203"/>
      <c r="J416" s="203"/>
      <c r="K416" s="203"/>
      <c r="L416" s="203"/>
      <c r="M416" s="203"/>
      <c r="N416" s="203"/>
      <c r="O416" s="203"/>
      <c r="P416" s="203"/>
      <c r="Q416" s="203"/>
      <c r="R416" s="203"/>
      <c r="S416" s="203"/>
      <c r="T416" s="203"/>
    </row>
    <row r="417" spans="1:20" x14ac:dyDescent="0.25">
      <c r="A417" s="203"/>
      <c r="B417" s="203"/>
      <c r="C417" s="203"/>
      <c r="D417" s="203"/>
      <c r="E417" s="203"/>
      <c r="F417" s="203"/>
      <c r="G417" s="203"/>
      <c r="H417" s="203"/>
      <c r="I417" s="203"/>
      <c r="J417" s="203"/>
      <c r="K417" s="203"/>
      <c r="L417" s="203"/>
      <c r="M417" s="203"/>
      <c r="N417" s="203"/>
      <c r="O417" s="203"/>
      <c r="P417" s="203"/>
      <c r="Q417" s="203"/>
      <c r="R417" s="203"/>
      <c r="S417" s="203"/>
      <c r="T417" s="203"/>
    </row>
    <row r="418" spans="1:20" x14ac:dyDescent="0.25">
      <c r="A418" s="203"/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  <c r="L418" s="203"/>
      <c r="M418" s="203"/>
      <c r="N418" s="203"/>
      <c r="O418" s="203"/>
      <c r="P418" s="203"/>
      <c r="Q418" s="203"/>
      <c r="R418" s="203"/>
      <c r="S418" s="203"/>
      <c r="T418" s="203"/>
    </row>
    <row r="419" spans="1:20" x14ac:dyDescent="0.25">
      <c r="A419" s="203"/>
      <c r="B419" s="203"/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3"/>
      <c r="S419" s="203"/>
      <c r="T419" s="203"/>
    </row>
    <row r="420" spans="1:20" x14ac:dyDescent="0.25">
      <c r="A420" s="203"/>
      <c r="B420" s="203"/>
      <c r="C420" s="203"/>
      <c r="D420" s="203"/>
      <c r="E420" s="203"/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  <c r="R420" s="203"/>
      <c r="S420" s="203"/>
      <c r="T420" s="203"/>
    </row>
    <row r="421" spans="1:20" x14ac:dyDescent="0.25">
      <c r="A421" s="203"/>
      <c r="B421" s="203"/>
      <c r="C421" s="203"/>
      <c r="D421" s="203"/>
      <c r="E421" s="203"/>
      <c r="F421" s="203"/>
      <c r="G421" s="203"/>
      <c r="H421" s="203"/>
      <c r="I421" s="203"/>
      <c r="J421" s="203"/>
      <c r="K421" s="203"/>
      <c r="L421" s="203"/>
      <c r="M421" s="203"/>
      <c r="N421" s="203"/>
      <c r="O421" s="203"/>
      <c r="P421" s="203"/>
      <c r="Q421" s="203"/>
      <c r="R421" s="203"/>
      <c r="S421" s="203"/>
      <c r="T421" s="203"/>
    </row>
    <row r="422" spans="1:20" x14ac:dyDescent="0.25">
      <c r="A422" s="203"/>
      <c r="B422" s="203"/>
      <c r="C422" s="203"/>
      <c r="D422" s="203"/>
      <c r="E422" s="203"/>
      <c r="F422" s="203"/>
      <c r="G422" s="203"/>
      <c r="H422" s="203"/>
      <c r="I422" s="203"/>
      <c r="J422" s="203"/>
      <c r="K422" s="203"/>
      <c r="L422" s="203"/>
      <c r="M422" s="203"/>
      <c r="N422" s="203"/>
      <c r="O422" s="203"/>
      <c r="P422" s="203"/>
      <c r="Q422" s="203"/>
      <c r="R422" s="203"/>
      <c r="S422" s="203"/>
      <c r="T422" s="203"/>
    </row>
    <row r="423" spans="1:20" x14ac:dyDescent="0.25">
      <c r="A423" s="203"/>
      <c r="B423" s="203"/>
      <c r="C423" s="203"/>
      <c r="D423" s="203"/>
      <c r="E423" s="203"/>
      <c r="F423" s="203"/>
      <c r="G423" s="203"/>
      <c r="H423" s="203"/>
      <c r="I423" s="203"/>
      <c r="J423" s="203"/>
      <c r="K423" s="203"/>
      <c r="L423" s="203"/>
      <c r="M423" s="203"/>
      <c r="N423" s="203"/>
      <c r="O423" s="203"/>
      <c r="P423" s="203"/>
      <c r="Q423" s="203"/>
      <c r="R423" s="203"/>
      <c r="S423" s="203"/>
      <c r="T423" s="203"/>
    </row>
    <row r="424" spans="1:20" x14ac:dyDescent="0.25">
      <c r="A424" s="203"/>
      <c r="B424" s="203"/>
      <c r="C424" s="203"/>
      <c r="D424" s="203"/>
      <c r="E424" s="203"/>
      <c r="F424" s="203"/>
      <c r="G424" s="203"/>
      <c r="H424" s="203"/>
      <c r="I424" s="203"/>
      <c r="J424" s="203"/>
      <c r="K424" s="203"/>
      <c r="L424" s="203"/>
      <c r="M424" s="203"/>
      <c r="N424" s="203"/>
      <c r="O424" s="203"/>
      <c r="P424" s="203"/>
      <c r="Q424" s="203"/>
      <c r="R424" s="203"/>
      <c r="S424" s="203"/>
      <c r="T424" s="203"/>
    </row>
    <row r="425" spans="1:20" x14ac:dyDescent="0.25">
      <c r="A425" s="203"/>
      <c r="B425" s="203"/>
      <c r="C425" s="203"/>
      <c r="D425" s="203"/>
      <c r="E425" s="203"/>
      <c r="F425" s="203"/>
      <c r="G425" s="203"/>
      <c r="H425" s="203"/>
      <c r="I425" s="203"/>
      <c r="J425" s="203"/>
      <c r="K425" s="203"/>
      <c r="L425" s="203"/>
      <c r="M425" s="203"/>
      <c r="N425" s="203"/>
      <c r="O425" s="203"/>
      <c r="P425" s="203"/>
      <c r="Q425" s="203"/>
      <c r="R425" s="203"/>
      <c r="S425" s="203"/>
      <c r="T425" s="203"/>
    </row>
    <row r="426" spans="1:20" x14ac:dyDescent="0.25">
      <c r="A426" s="203"/>
      <c r="B426" s="203"/>
      <c r="C426" s="203"/>
      <c r="D426" s="203"/>
      <c r="E426" s="203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</row>
    <row r="427" spans="1:20" x14ac:dyDescent="0.25">
      <c r="A427" s="203"/>
      <c r="B427" s="203"/>
      <c r="C427" s="203"/>
      <c r="D427" s="203"/>
      <c r="E427" s="203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</row>
    <row r="428" spans="1:20" x14ac:dyDescent="0.25">
      <c r="A428" s="203"/>
      <c r="B428" s="203"/>
      <c r="C428" s="203"/>
      <c r="D428" s="203"/>
      <c r="E428" s="203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</row>
    <row r="429" spans="1:20" x14ac:dyDescent="0.25">
      <c r="A429" s="203"/>
      <c r="B429" s="203"/>
      <c r="C429" s="203"/>
      <c r="D429" s="203"/>
      <c r="E429" s="203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</row>
    <row r="430" spans="1:20" x14ac:dyDescent="0.25">
      <c r="A430" s="203"/>
      <c r="B430" s="203"/>
      <c r="C430" s="203"/>
      <c r="D430" s="203"/>
      <c r="E430" s="203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</row>
    <row r="431" spans="1:20" x14ac:dyDescent="0.25">
      <c r="A431" s="203"/>
      <c r="B431" s="203"/>
      <c r="C431" s="203"/>
      <c r="D431" s="203"/>
      <c r="E431" s="203"/>
      <c r="F431" s="203"/>
      <c r="G431" s="203"/>
      <c r="H431" s="203"/>
      <c r="I431" s="203"/>
      <c r="J431" s="203"/>
      <c r="K431" s="203"/>
      <c r="L431" s="203"/>
      <c r="M431" s="203"/>
      <c r="N431" s="203"/>
      <c r="O431" s="203"/>
      <c r="P431" s="203"/>
      <c r="Q431" s="203"/>
      <c r="R431" s="203"/>
      <c r="S431" s="203"/>
      <c r="T431" s="203"/>
    </row>
    <row r="432" spans="1:20" x14ac:dyDescent="0.25">
      <c r="A432" s="203"/>
      <c r="B432" s="203"/>
      <c r="C432" s="203"/>
      <c r="D432" s="203"/>
      <c r="E432" s="203"/>
      <c r="F432" s="203"/>
      <c r="G432" s="203"/>
      <c r="H432" s="203"/>
      <c r="I432" s="203"/>
      <c r="J432" s="203"/>
      <c r="K432" s="203"/>
      <c r="L432" s="203"/>
      <c r="M432" s="203"/>
      <c r="N432" s="203"/>
      <c r="O432" s="203"/>
      <c r="P432" s="203"/>
      <c r="Q432" s="203"/>
      <c r="R432" s="203"/>
      <c r="S432" s="203"/>
      <c r="T432" s="203"/>
    </row>
    <row r="433" spans="1:20" x14ac:dyDescent="0.25">
      <c r="A433" s="203"/>
      <c r="B433" s="203"/>
      <c r="C433" s="203"/>
      <c r="D433" s="203"/>
      <c r="E433" s="203"/>
      <c r="F433" s="203"/>
      <c r="G433" s="203"/>
      <c r="H433" s="203"/>
      <c r="I433" s="203"/>
      <c r="J433" s="203"/>
      <c r="K433" s="203"/>
      <c r="L433" s="203"/>
      <c r="M433" s="203"/>
      <c r="N433" s="203"/>
      <c r="O433" s="203"/>
      <c r="P433" s="203"/>
      <c r="Q433" s="203"/>
      <c r="R433" s="203"/>
      <c r="S433" s="203"/>
      <c r="T433" s="203"/>
    </row>
    <row r="434" spans="1:20" x14ac:dyDescent="0.25">
      <c r="A434" s="203"/>
      <c r="B434" s="203"/>
      <c r="C434" s="203"/>
      <c r="D434" s="203"/>
      <c r="E434" s="203"/>
      <c r="F434" s="203"/>
      <c r="G434" s="203"/>
      <c r="H434" s="203"/>
      <c r="I434" s="203"/>
      <c r="J434" s="203"/>
      <c r="K434" s="203"/>
      <c r="L434" s="203"/>
      <c r="M434" s="203"/>
      <c r="N434" s="203"/>
      <c r="O434" s="203"/>
      <c r="P434" s="203"/>
      <c r="Q434" s="203"/>
      <c r="R434" s="203"/>
      <c r="S434" s="203"/>
      <c r="T434" s="203"/>
    </row>
    <row r="435" spans="1:20" x14ac:dyDescent="0.25">
      <c r="A435" s="203"/>
      <c r="B435" s="203"/>
      <c r="C435" s="203"/>
      <c r="D435" s="203"/>
      <c r="E435" s="203"/>
      <c r="F435" s="203"/>
      <c r="G435" s="203"/>
      <c r="H435" s="203"/>
      <c r="I435" s="203"/>
      <c r="J435" s="203"/>
      <c r="K435" s="203"/>
      <c r="L435" s="203"/>
      <c r="M435" s="203"/>
      <c r="N435" s="203"/>
      <c r="O435" s="203"/>
      <c r="P435" s="203"/>
      <c r="Q435" s="203"/>
      <c r="R435" s="203"/>
      <c r="S435" s="203"/>
      <c r="T435" s="203"/>
    </row>
    <row r="436" spans="1:20" x14ac:dyDescent="0.25">
      <c r="A436" s="203"/>
      <c r="B436" s="203"/>
      <c r="C436" s="203"/>
      <c r="D436" s="203"/>
      <c r="E436" s="203"/>
      <c r="F436" s="203"/>
      <c r="G436" s="203"/>
      <c r="H436" s="203"/>
      <c r="I436" s="203"/>
      <c r="J436" s="203"/>
      <c r="K436" s="203"/>
      <c r="L436" s="203"/>
      <c r="M436" s="203"/>
      <c r="N436" s="203"/>
      <c r="O436" s="203"/>
      <c r="P436" s="203"/>
      <c r="Q436" s="203"/>
      <c r="R436" s="203"/>
      <c r="S436" s="203"/>
      <c r="T436" s="203"/>
    </row>
    <row r="437" spans="1:20" x14ac:dyDescent="0.25">
      <c r="A437" s="203"/>
      <c r="B437" s="203"/>
      <c r="C437" s="203"/>
      <c r="D437" s="203"/>
      <c r="E437" s="203"/>
      <c r="F437" s="203"/>
      <c r="G437" s="203"/>
      <c r="H437" s="203"/>
      <c r="I437" s="203"/>
      <c r="J437" s="203"/>
      <c r="K437" s="203"/>
      <c r="L437" s="203"/>
      <c r="M437" s="203"/>
      <c r="N437" s="203"/>
      <c r="O437" s="203"/>
      <c r="P437" s="203"/>
      <c r="Q437" s="203"/>
      <c r="R437" s="203"/>
      <c r="S437" s="203"/>
      <c r="T437" s="203"/>
    </row>
    <row r="438" spans="1:20" x14ac:dyDescent="0.25">
      <c r="A438" s="203"/>
      <c r="B438" s="203"/>
      <c r="C438" s="203"/>
      <c r="D438" s="203"/>
      <c r="E438" s="203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</row>
    <row r="439" spans="1:20" x14ac:dyDescent="0.25">
      <c r="A439" s="203"/>
      <c r="B439" s="203"/>
      <c r="C439" s="203"/>
      <c r="D439" s="203"/>
      <c r="E439" s="203"/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</row>
    <row r="440" spans="1:20" x14ac:dyDescent="0.25">
      <c r="A440" s="203"/>
      <c r="B440" s="203"/>
      <c r="C440" s="203"/>
      <c r="D440" s="203"/>
      <c r="E440" s="203"/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</row>
    <row r="441" spans="1:20" x14ac:dyDescent="0.25">
      <c r="A441" s="203"/>
      <c r="B441" s="203"/>
      <c r="C441" s="203"/>
      <c r="D441" s="203"/>
      <c r="E441" s="203"/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03"/>
      <c r="R441" s="203"/>
      <c r="S441" s="203"/>
      <c r="T441" s="203"/>
    </row>
    <row r="442" spans="1:20" x14ac:dyDescent="0.25">
      <c r="A442" s="203"/>
      <c r="B442" s="203"/>
      <c r="C442" s="203"/>
      <c r="D442" s="203"/>
      <c r="E442" s="203"/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03"/>
      <c r="R442" s="203"/>
      <c r="S442" s="203"/>
      <c r="T442" s="203"/>
    </row>
    <row r="443" spans="1:20" x14ac:dyDescent="0.25">
      <c r="A443" s="203"/>
      <c r="B443" s="203"/>
      <c r="C443" s="203"/>
      <c r="D443" s="203"/>
      <c r="E443" s="203"/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03"/>
      <c r="R443" s="203"/>
      <c r="S443" s="203"/>
      <c r="T443" s="203"/>
    </row>
    <row r="444" spans="1:20" x14ac:dyDescent="0.25">
      <c r="A444" s="203"/>
      <c r="B444" s="203"/>
      <c r="C444" s="203"/>
      <c r="D444" s="203"/>
      <c r="E444" s="203"/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03"/>
      <c r="R444" s="203"/>
      <c r="S444" s="203"/>
      <c r="T444" s="203"/>
    </row>
    <row r="445" spans="1:20" x14ac:dyDescent="0.25">
      <c r="A445" s="203"/>
      <c r="B445" s="203"/>
      <c r="C445" s="203"/>
      <c r="D445" s="203"/>
      <c r="E445" s="203"/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03"/>
      <c r="R445" s="203"/>
      <c r="S445" s="203"/>
      <c r="T445" s="203"/>
    </row>
    <row r="446" spans="1:20" x14ac:dyDescent="0.25">
      <c r="A446" s="203"/>
      <c r="B446" s="203"/>
      <c r="C446" s="203"/>
      <c r="D446" s="203"/>
      <c r="E446" s="203"/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03"/>
      <c r="R446" s="203"/>
      <c r="S446" s="203"/>
      <c r="T446" s="203"/>
    </row>
    <row r="447" spans="1:20" x14ac:dyDescent="0.25">
      <c r="A447" s="203"/>
      <c r="B447" s="203"/>
      <c r="C447" s="203"/>
      <c r="D447" s="203"/>
      <c r="E447" s="203"/>
      <c r="F447" s="203"/>
      <c r="G447" s="203"/>
      <c r="H447" s="203"/>
      <c r="I447" s="203"/>
      <c r="J447" s="203"/>
      <c r="K447" s="203"/>
      <c r="L447" s="203"/>
      <c r="M447" s="203"/>
      <c r="N447" s="203"/>
      <c r="O447" s="203"/>
      <c r="P447" s="203"/>
      <c r="Q447" s="203"/>
      <c r="R447" s="203"/>
      <c r="S447" s="203"/>
      <c r="T447" s="203"/>
    </row>
    <row r="448" spans="1:20" x14ac:dyDescent="0.25">
      <c r="A448" s="203"/>
      <c r="B448" s="203"/>
      <c r="C448" s="203"/>
      <c r="D448" s="203"/>
      <c r="E448" s="203"/>
      <c r="F448" s="203"/>
      <c r="G448" s="203"/>
      <c r="H448" s="203"/>
      <c r="I448" s="203"/>
      <c r="J448" s="203"/>
      <c r="K448" s="203"/>
      <c r="L448" s="203"/>
      <c r="M448" s="203"/>
      <c r="N448" s="203"/>
      <c r="O448" s="203"/>
      <c r="P448" s="203"/>
      <c r="Q448" s="203"/>
      <c r="R448" s="203"/>
      <c r="S448" s="203"/>
      <c r="T448" s="203"/>
    </row>
    <row r="449" spans="1:20" x14ac:dyDescent="0.25">
      <c r="A449" s="203"/>
      <c r="B449" s="203"/>
      <c r="C449" s="203"/>
      <c r="D449" s="203"/>
      <c r="E449" s="203"/>
      <c r="F449" s="203"/>
      <c r="G449" s="203"/>
      <c r="H449" s="203"/>
      <c r="I449" s="203"/>
      <c r="J449" s="203"/>
      <c r="K449" s="203"/>
      <c r="L449" s="203"/>
      <c r="M449" s="203"/>
      <c r="N449" s="203"/>
      <c r="O449" s="203"/>
      <c r="P449" s="203"/>
      <c r="Q449" s="203"/>
      <c r="R449" s="203"/>
      <c r="S449" s="203"/>
      <c r="T449" s="203"/>
    </row>
    <row r="450" spans="1:20" x14ac:dyDescent="0.25">
      <c r="A450" s="203"/>
      <c r="B450" s="203"/>
      <c r="C450" s="203"/>
      <c r="D450" s="203"/>
      <c r="E450" s="203"/>
      <c r="F450" s="203"/>
      <c r="G450" s="203"/>
      <c r="H450" s="203"/>
      <c r="I450" s="203"/>
      <c r="J450" s="203"/>
      <c r="K450" s="203"/>
      <c r="L450" s="203"/>
      <c r="M450" s="203"/>
      <c r="N450" s="203"/>
      <c r="O450" s="203"/>
      <c r="P450" s="203"/>
      <c r="Q450" s="203"/>
      <c r="R450" s="203"/>
      <c r="S450" s="203"/>
      <c r="T450" s="203"/>
    </row>
    <row r="451" spans="1:20" x14ac:dyDescent="0.25">
      <c r="A451" s="203"/>
      <c r="B451" s="203"/>
      <c r="C451" s="203"/>
      <c r="D451" s="203"/>
      <c r="E451" s="203"/>
      <c r="F451" s="203"/>
      <c r="G451" s="203"/>
      <c r="H451" s="203"/>
      <c r="I451" s="203"/>
      <c r="J451" s="203"/>
      <c r="K451" s="203"/>
      <c r="L451" s="203"/>
      <c r="M451" s="203"/>
      <c r="N451" s="203"/>
      <c r="O451" s="203"/>
      <c r="P451" s="203"/>
      <c r="Q451" s="203"/>
      <c r="R451" s="203"/>
      <c r="S451" s="203"/>
      <c r="T451" s="203"/>
    </row>
    <row r="452" spans="1:20" x14ac:dyDescent="0.25">
      <c r="A452" s="203"/>
      <c r="B452" s="203"/>
      <c r="C452" s="203"/>
      <c r="D452" s="203"/>
      <c r="E452" s="203"/>
      <c r="F452" s="203"/>
      <c r="G452" s="203"/>
      <c r="H452" s="203"/>
      <c r="I452" s="203"/>
      <c r="J452" s="203"/>
      <c r="K452" s="203"/>
      <c r="L452" s="203"/>
      <c r="M452" s="203"/>
      <c r="N452" s="203"/>
      <c r="O452" s="203"/>
      <c r="P452" s="203"/>
      <c r="Q452" s="203"/>
      <c r="R452" s="203"/>
      <c r="S452" s="203"/>
      <c r="T452" s="203"/>
    </row>
    <row r="453" spans="1:20" x14ac:dyDescent="0.25">
      <c r="A453" s="203"/>
      <c r="B453" s="203"/>
      <c r="C453" s="203"/>
      <c r="D453" s="203"/>
      <c r="E453" s="203"/>
      <c r="F453" s="203"/>
      <c r="G453" s="203"/>
      <c r="H453" s="203"/>
      <c r="I453" s="203"/>
      <c r="J453" s="203"/>
      <c r="K453" s="203"/>
      <c r="L453" s="203"/>
      <c r="M453" s="203"/>
      <c r="N453" s="203"/>
      <c r="O453" s="203"/>
      <c r="P453" s="203"/>
      <c r="Q453" s="203"/>
      <c r="R453" s="203"/>
      <c r="S453" s="203"/>
      <c r="T453" s="203"/>
    </row>
    <row r="454" spans="1:20" x14ac:dyDescent="0.25">
      <c r="A454" s="203"/>
      <c r="B454" s="203"/>
      <c r="C454" s="203"/>
      <c r="D454" s="203"/>
      <c r="E454" s="203"/>
      <c r="F454" s="203"/>
      <c r="G454" s="203"/>
      <c r="H454" s="203"/>
      <c r="I454" s="203"/>
      <c r="J454" s="203"/>
      <c r="K454" s="203"/>
      <c r="L454" s="203"/>
      <c r="M454" s="203"/>
      <c r="N454" s="203"/>
      <c r="O454" s="203"/>
      <c r="P454" s="203"/>
      <c r="Q454" s="203"/>
      <c r="R454" s="203"/>
      <c r="S454" s="203"/>
      <c r="T454" s="203"/>
    </row>
    <row r="455" spans="1:20" x14ac:dyDescent="0.25">
      <c r="A455" s="203"/>
      <c r="B455" s="203"/>
      <c r="C455" s="203"/>
      <c r="D455" s="203"/>
      <c r="E455" s="203"/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</row>
    <row r="456" spans="1:20" x14ac:dyDescent="0.25">
      <c r="A456" s="203"/>
      <c r="B456" s="203"/>
      <c r="C456" s="203"/>
      <c r="D456" s="203"/>
      <c r="E456" s="203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3"/>
    </row>
    <row r="457" spans="1:20" x14ac:dyDescent="0.25">
      <c r="A457" s="203"/>
      <c r="B457" s="203"/>
      <c r="C457" s="203"/>
      <c r="D457" s="203"/>
      <c r="E457" s="203"/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03"/>
      <c r="R457" s="203"/>
      <c r="S457" s="203"/>
      <c r="T457" s="203"/>
    </row>
    <row r="458" spans="1:20" x14ac:dyDescent="0.25">
      <c r="A458" s="203"/>
      <c r="B458" s="203"/>
      <c r="C458" s="203"/>
      <c r="D458" s="203"/>
      <c r="E458" s="203"/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03"/>
      <c r="R458" s="203"/>
      <c r="S458" s="203"/>
      <c r="T458" s="203"/>
    </row>
    <row r="459" spans="1:20" x14ac:dyDescent="0.25">
      <c r="A459" s="203"/>
      <c r="B459" s="203"/>
      <c r="C459" s="203"/>
      <c r="D459" s="203"/>
      <c r="E459" s="203"/>
      <c r="F459" s="203"/>
      <c r="G459" s="203"/>
      <c r="H459" s="203"/>
      <c r="I459" s="203"/>
      <c r="J459" s="203"/>
      <c r="K459" s="203"/>
      <c r="L459" s="203"/>
      <c r="M459" s="203"/>
      <c r="N459" s="203"/>
      <c r="O459" s="203"/>
      <c r="P459" s="203"/>
      <c r="Q459" s="203"/>
      <c r="R459" s="203"/>
      <c r="S459" s="203"/>
      <c r="T459" s="203"/>
    </row>
    <row r="460" spans="1:20" x14ac:dyDescent="0.25">
      <c r="A460" s="203"/>
      <c r="B460" s="203"/>
      <c r="C460" s="203"/>
      <c r="D460" s="203"/>
      <c r="E460" s="203"/>
      <c r="F460" s="203"/>
      <c r="G460" s="203"/>
      <c r="H460" s="203"/>
      <c r="I460" s="203"/>
      <c r="J460" s="203"/>
      <c r="K460" s="203"/>
      <c r="L460" s="203"/>
      <c r="M460" s="203"/>
      <c r="N460" s="203"/>
      <c r="O460" s="203"/>
      <c r="P460" s="203"/>
      <c r="Q460" s="203"/>
      <c r="R460" s="203"/>
      <c r="S460" s="203"/>
      <c r="T460" s="203"/>
    </row>
    <row r="461" spans="1:20" x14ac:dyDescent="0.25">
      <c r="A461" s="203"/>
      <c r="B461" s="203"/>
      <c r="C461" s="203"/>
      <c r="D461" s="203"/>
      <c r="E461" s="203"/>
      <c r="F461" s="203"/>
      <c r="G461" s="203"/>
      <c r="H461" s="203"/>
      <c r="I461" s="203"/>
      <c r="J461" s="203"/>
      <c r="K461" s="203"/>
      <c r="L461" s="203"/>
      <c r="M461" s="203"/>
      <c r="N461" s="203"/>
      <c r="O461" s="203"/>
      <c r="P461" s="203"/>
      <c r="Q461" s="203"/>
      <c r="R461" s="203"/>
      <c r="S461" s="203"/>
      <c r="T461" s="203"/>
    </row>
    <row r="462" spans="1:20" x14ac:dyDescent="0.25">
      <c r="A462" s="203"/>
      <c r="B462" s="203"/>
      <c r="C462" s="203"/>
      <c r="D462" s="203"/>
      <c r="E462" s="203"/>
      <c r="F462" s="203"/>
      <c r="G462" s="203"/>
      <c r="H462" s="203"/>
      <c r="I462" s="203"/>
      <c r="J462" s="203"/>
      <c r="K462" s="203"/>
      <c r="L462" s="203"/>
      <c r="M462" s="203"/>
      <c r="N462" s="203"/>
      <c r="O462" s="203"/>
      <c r="P462" s="203"/>
      <c r="Q462" s="203"/>
      <c r="R462" s="203"/>
      <c r="S462" s="203"/>
      <c r="T462" s="203"/>
    </row>
    <row r="463" spans="1:20" x14ac:dyDescent="0.25">
      <c r="A463" s="203"/>
      <c r="B463" s="203"/>
      <c r="C463" s="203"/>
      <c r="D463" s="203"/>
      <c r="E463" s="203"/>
      <c r="F463" s="203"/>
      <c r="G463" s="203"/>
      <c r="H463" s="203"/>
      <c r="I463" s="203"/>
      <c r="J463" s="203"/>
      <c r="K463" s="203"/>
      <c r="L463" s="203"/>
      <c r="M463" s="203"/>
      <c r="N463" s="203"/>
      <c r="O463" s="203"/>
      <c r="P463" s="203"/>
      <c r="Q463" s="203"/>
      <c r="R463" s="203"/>
      <c r="S463" s="203"/>
      <c r="T463" s="203"/>
    </row>
    <row r="464" spans="1:20" x14ac:dyDescent="0.25">
      <c r="A464" s="203"/>
      <c r="B464" s="203"/>
      <c r="C464" s="203"/>
      <c r="D464" s="203"/>
      <c r="E464" s="203"/>
      <c r="F464" s="203"/>
      <c r="G464" s="203"/>
      <c r="H464" s="203"/>
      <c r="I464" s="203"/>
      <c r="J464" s="203"/>
      <c r="K464" s="203"/>
      <c r="L464" s="203"/>
      <c r="M464" s="203"/>
      <c r="N464" s="203"/>
      <c r="O464" s="203"/>
      <c r="P464" s="203"/>
      <c r="Q464" s="203"/>
      <c r="R464" s="203"/>
      <c r="S464" s="203"/>
      <c r="T464" s="203"/>
    </row>
    <row r="465" spans="1:20" x14ac:dyDescent="0.25">
      <c r="A465" s="203"/>
      <c r="B465" s="203"/>
      <c r="C465" s="203"/>
      <c r="D465" s="203"/>
      <c r="E465" s="203"/>
      <c r="F465" s="203"/>
      <c r="G465" s="203"/>
      <c r="H465" s="203"/>
      <c r="I465" s="203"/>
      <c r="J465" s="203"/>
      <c r="K465" s="203"/>
      <c r="L465" s="203"/>
      <c r="M465" s="203"/>
      <c r="N465" s="203"/>
      <c r="O465" s="203"/>
      <c r="P465" s="203"/>
      <c r="Q465" s="203"/>
      <c r="R465" s="203"/>
      <c r="S465" s="203"/>
      <c r="T465" s="203"/>
    </row>
    <row r="466" spans="1:20" x14ac:dyDescent="0.25">
      <c r="A466" s="203"/>
      <c r="B466" s="203"/>
      <c r="C466" s="203"/>
      <c r="D466" s="203"/>
      <c r="E466" s="203"/>
      <c r="F466" s="203"/>
      <c r="G466" s="203"/>
      <c r="H466" s="203"/>
      <c r="I466" s="203"/>
      <c r="J466" s="203"/>
      <c r="K466" s="203"/>
      <c r="L466" s="203"/>
      <c r="M466" s="203"/>
      <c r="N466" s="203"/>
      <c r="O466" s="203"/>
      <c r="P466" s="203"/>
      <c r="Q466" s="203"/>
      <c r="R466" s="203"/>
      <c r="S466" s="203"/>
      <c r="T466" s="203"/>
    </row>
    <row r="467" spans="1:20" x14ac:dyDescent="0.25">
      <c r="A467" s="203"/>
      <c r="B467" s="203"/>
      <c r="C467" s="203"/>
      <c r="D467" s="203"/>
      <c r="E467" s="203"/>
      <c r="F467" s="203"/>
      <c r="G467" s="203"/>
      <c r="H467" s="203"/>
      <c r="I467" s="203"/>
      <c r="J467" s="203"/>
      <c r="K467" s="203"/>
      <c r="L467" s="203"/>
      <c r="M467" s="203"/>
      <c r="N467" s="203"/>
      <c r="O467" s="203"/>
      <c r="P467" s="203"/>
      <c r="Q467" s="203"/>
      <c r="R467" s="203"/>
      <c r="S467" s="203"/>
      <c r="T467" s="203"/>
    </row>
    <row r="468" spans="1:20" x14ac:dyDescent="0.25">
      <c r="A468" s="203"/>
      <c r="B468" s="203"/>
      <c r="C468" s="203"/>
      <c r="D468" s="203"/>
      <c r="E468" s="203"/>
      <c r="F468" s="203"/>
      <c r="G468" s="203"/>
      <c r="H468" s="203"/>
      <c r="I468" s="203"/>
      <c r="J468" s="203"/>
      <c r="K468" s="203"/>
      <c r="L468" s="203"/>
      <c r="M468" s="203"/>
      <c r="N468" s="203"/>
      <c r="O468" s="203"/>
      <c r="P468" s="203"/>
      <c r="Q468" s="203"/>
      <c r="R468" s="203"/>
      <c r="S468" s="203"/>
      <c r="T468" s="203"/>
    </row>
    <row r="469" spans="1:20" x14ac:dyDescent="0.25">
      <c r="A469" s="203"/>
      <c r="B469" s="203"/>
      <c r="C469" s="203"/>
      <c r="D469" s="203"/>
      <c r="E469" s="203"/>
      <c r="F469" s="203"/>
      <c r="G469" s="203"/>
      <c r="H469" s="203"/>
      <c r="I469" s="203"/>
      <c r="J469" s="203"/>
      <c r="K469" s="203"/>
      <c r="L469" s="203"/>
      <c r="M469" s="203"/>
      <c r="N469" s="203"/>
      <c r="O469" s="203"/>
      <c r="P469" s="203"/>
      <c r="Q469" s="203"/>
      <c r="R469" s="203"/>
      <c r="S469" s="203"/>
      <c r="T469" s="203"/>
    </row>
    <row r="470" spans="1:20" x14ac:dyDescent="0.25">
      <c r="A470" s="203"/>
      <c r="B470" s="203"/>
      <c r="C470" s="203"/>
      <c r="D470" s="203"/>
      <c r="E470" s="203"/>
      <c r="F470" s="203"/>
      <c r="G470" s="203"/>
      <c r="H470" s="203"/>
      <c r="I470" s="203"/>
      <c r="J470" s="203"/>
      <c r="K470" s="203"/>
      <c r="L470" s="203"/>
      <c r="M470" s="203"/>
      <c r="N470" s="203"/>
      <c r="O470" s="203"/>
      <c r="P470" s="203"/>
      <c r="Q470" s="203"/>
      <c r="R470" s="203"/>
      <c r="S470" s="203"/>
      <c r="T470" s="203"/>
    </row>
    <row r="471" spans="1:20" x14ac:dyDescent="0.25">
      <c r="A471" s="203"/>
      <c r="B471" s="203"/>
      <c r="C471" s="203"/>
      <c r="D471" s="203"/>
      <c r="E471" s="203"/>
      <c r="F471" s="203"/>
      <c r="G471" s="203"/>
      <c r="H471" s="203"/>
      <c r="I471" s="203"/>
      <c r="J471" s="203"/>
      <c r="K471" s="203"/>
      <c r="L471" s="203"/>
      <c r="M471" s="203"/>
      <c r="N471" s="203"/>
      <c r="O471" s="203"/>
      <c r="P471" s="203"/>
      <c r="Q471" s="203"/>
      <c r="R471" s="203"/>
      <c r="S471" s="203"/>
      <c r="T471" s="203"/>
    </row>
    <row r="472" spans="1:20" x14ac:dyDescent="0.25">
      <c r="A472" s="203"/>
      <c r="B472" s="203"/>
      <c r="C472" s="203"/>
      <c r="D472" s="203"/>
      <c r="E472" s="203"/>
      <c r="F472" s="203"/>
      <c r="G472" s="203"/>
      <c r="H472" s="203"/>
      <c r="I472" s="203"/>
      <c r="J472" s="203"/>
      <c r="K472" s="203"/>
      <c r="L472" s="203"/>
      <c r="M472" s="203"/>
      <c r="N472" s="203"/>
      <c r="O472" s="203"/>
      <c r="P472" s="203"/>
      <c r="Q472" s="203"/>
      <c r="R472" s="203"/>
      <c r="S472" s="203"/>
      <c r="T472" s="203"/>
    </row>
    <row r="473" spans="1:20" x14ac:dyDescent="0.25">
      <c r="A473" s="203"/>
      <c r="B473" s="203"/>
      <c r="C473" s="203"/>
      <c r="D473" s="203"/>
      <c r="E473" s="203"/>
      <c r="F473" s="203"/>
      <c r="G473" s="203"/>
      <c r="H473" s="203"/>
      <c r="I473" s="203"/>
      <c r="J473" s="203"/>
      <c r="K473" s="203"/>
      <c r="L473" s="203"/>
      <c r="M473" s="203"/>
      <c r="N473" s="203"/>
      <c r="O473" s="203"/>
      <c r="P473" s="203"/>
      <c r="Q473" s="203"/>
      <c r="R473" s="203"/>
      <c r="S473" s="203"/>
      <c r="T473" s="203"/>
    </row>
    <row r="474" spans="1:20" x14ac:dyDescent="0.25">
      <c r="A474" s="203"/>
      <c r="B474" s="203"/>
      <c r="C474" s="203"/>
      <c r="D474" s="203"/>
      <c r="E474" s="203"/>
      <c r="F474" s="203"/>
      <c r="G474" s="203"/>
      <c r="H474" s="203"/>
      <c r="I474" s="203"/>
      <c r="J474" s="203"/>
      <c r="K474" s="203"/>
      <c r="L474" s="203"/>
      <c r="M474" s="203"/>
      <c r="N474" s="203"/>
      <c r="O474" s="203"/>
      <c r="P474" s="203"/>
      <c r="Q474" s="203"/>
      <c r="R474" s="203"/>
      <c r="S474" s="203"/>
      <c r="T474" s="203"/>
    </row>
    <row r="475" spans="1:20" x14ac:dyDescent="0.25">
      <c r="A475" s="203"/>
      <c r="B475" s="203"/>
      <c r="C475" s="203"/>
      <c r="D475" s="203"/>
      <c r="E475" s="203"/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03"/>
      <c r="R475" s="203"/>
      <c r="S475" s="203"/>
      <c r="T475" s="203"/>
    </row>
    <row r="476" spans="1:20" x14ac:dyDescent="0.25">
      <c r="A476" s="203"/>
      <c r="B476" s="203"/>
      <c r="C476" s="203"/>
      <c r="D476" s="203"/>
      <c r="E476" s="203"/>
      <c r="F476" s="203"/>
      <c r="G476" s="203"/>
      <c r="H476" s="203"/>
      <c r="I476" s="203"/>
      <c r="J476" s="203"/>
      <c r="K476" s="203"/>
      <c r="L476" s="203"/>
      <c r="M476" s="203"/>
      <c r="N476" s="203"/>
      <c r="O476" s="203"/>
      <c r="P476" s="203"/>
      <c r="Q476" s="203"/>
      <c r="R476" s="203"/>
      <c r="S476" s="203"/>
      <c r="T476" s="203"/>
    </row>
    <row r="477" spans="1:20" x14ac:dyDescent="0.25">
      <c r="A477" s="203"/>
      <c r="B477" s="203"/>
      <c r="C477" s="203"/>
      <c r="D477" s="203"/>
      <c r="E477" s="203"/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03"/>
      <c r="R477" s="203"/>
      <c r="S477" s="203"/>
      <c r="T477" s="203"/>
    </row>
    <row r="478" spans="1:20" x14ac:dyDescent="0.25">
      <c r="A478" s="203"/>
      <c r="B478" s="203"/>
      <c r="C478" s="203"/>
      <c r="D478" s="203"/>
      <c r="E478" s="203"/>
      <c r="F478" s="203"/>
      <c r="G478" s="203"/>
      <c r="H478" s="203"/>
      <c r="I478" s="203"/>
      <c r="J478" s="203"/>
      <c r="K478" s="203"/>
      <c r="L478" s="203"/>
      <c r="M478" s="203"/>
      <c r="N478" s="203"/>
      <c r="O478" s="203"/>
      <c r="P478" s="203"/>
      <c r="Q478" s="203"/>
      <c r="R478" s="203"/>
      <c r="S478" s="203"/>
      <c r="T478" s="203"/>
    </row>
    <row r="479" spans="1:20" x14ac:dyDescent="0.25">
      <c r="A479" s="203"/>
      <c r="B479" s="203"/>
      <c r="C479" s="203"/>
      <c r="D479" s="203"/>
      <c r="E479" s="203"/>
      <c r="F479" s="203"/>
      <c r="G479" s="203"/>
      <c r="H479" s="203"/>
      <c r="I479" s="203"/>
      <c r="J479" s="203"/>
      <c r="K479" s="203"/>
      <c r="L479" s="203"/>
      <c r="M479" s="203"/>
      <c r="N479" s="203"/>
      <c r="O479" s="203"/>
      <c r="P479" s="203"/>
      <c r="Q479" s="203"/>
      <c r="R479" s="203"/>
      <c r="S479" s="203"/>
      <c r="T479" s="203"/>
    </row>
    <row r="480" spans="1:20" x14ac:dyDescent="0.25">
      <c r="A480" s="203"/>
      <c r="B480" s="203"/>
      <c r="C480" s="203"/>
      <c r="D480" s="203"/>
      <c r="E480" s="203"/>
      <c r="F480" s="203"/>
      <c r="G480" s="203"/>
      <c r="H480" s="203"/>
      <c r="I480" s="203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/>
      <c r="T480" s="203"/>
    </row>
    <row r="481" spans="1:20" x14ac:dyDescent="0.25">
      <c r="A481" s="203"/>
      <c r="B481" s="203"/>
      <c r="C481" s="203"/>
      <c r="D481" s="203"/>
      <c r="E481" s="203"/>
      <c r="F481" s="203"/>
      <c r="G481" s="203"/>
      <c r="H481" s="203"/>
      <c r="I481" s="203"/>
      <c r="J481" s="203"/>
      <c r="K481" s="203"/>
      <c r="L481" s="203"/>
      <c r="M481" s="203"/>
      <c r="N481" s="203"/>
      <c r="O481" s="203"/>
      <c r="P481" s="203"/>
      <c r="Q481" s="203"/>
      <c r="R481" s="203"/>
      <c r="S481" s="203"/>
      <c r="T481" s="203"/>
    </row>
    <row r="482" spans="1:20" x14ac:dyDescent="0.25">
      <c r="A482" s="203"/>
      <c r="B482" s="203"/>
      <c r="C482" s="203"/>
      <c r="D482" s="203"/>
      <c r="E482" s="203"/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3"/>
    </row>
    <row r="483" spans="1:20" x14ac:dyDescent="0.25">
      <c r="A483" s="203"/>
      <c r="B483" s="203"/>
      <c r="C483" s="203"/>
      <c r="D483" s="203"/>
      <c r="E483" s="203"/>
      <c r="F483" s="203"/>
      <c r="G483" s="203"/>
      <c r="H483" s="203"/>
      <c r="I483" s="203"/>
      <c r="J483" s="203"/>
      <c r="K483" s="203"/>
      <c r="L483" s="203"/>
      <c r="M483" s="203"/>
      <c r="N483" s="203"/>
      <c r="O483" s="203"/>
      <c r="P483" s="203"/>
      <c r="Q483" s="203"/>
      <c r="R483" s="203"/>
      <c r="S483" s="203"/>
      <c r="T483" s="203"/>
    </row>
    <row r="484" spans="1:20" x14ac:dyDescent="0.25">
      <c r="A484" s="203"/>
      <c r="B484" s="203"/>
      <c r="C484" s="203"/>
      <c r="D484" s="203"/>
      <c r="E484" s="203"/>
      <c r="F484" s="203"/>
      <c r="G484" s="203"/>
      <c r="H484" s="203"/>
      <c r="I484" s="203"/>
      <c r="J484" s="203"/>
      <c r="K484" s="203"/>
      <c r="L484" s="203"/>
      <c r="M484" s="203"/>
      <c r="N484" s="203"/>
      <c r="O484" s="203"/>
      <c r="P484" s="203"/>
      <c r="Q484" s="203"/>
      <c r="R484" s="203"/>
      <c r="S484" s="203"/>
      <c r="T484" s="203"/>
    </row>
    <row r="485" spans="1:20" x14ac:dyDescent="0.25">
      <c r="A485" s="203"/>
      <c r="B485" s="203"/>
      <c r="C485" s="203"/>
      <c r="D485" s="203"/>
      <c r="E485" s="203"/>
      <c r="F485" s="203"/>
      <c r="G485" s="203"/>
      <c r="H485" s="203"/>
      <c r="I485" s="203"/>
      <c r="J485" s="203"/>
      <c r="K485" s="203"/>
      <c r="L485" s="203"/>
      <c r="M485" s="203"/>
      <c r="N485" s="203"/>
      <c r="O485" s="203"/>
      <c r="P485" s="203"/>
      <c r="Q485" s="203"/>
      <c r="R485" s="203"/>
      <c r="S485" s="203"/>
      <c r="T485" s="203"/>
    </row>
    <row r="486" spans="1:20" x14ac:dyDescent="0.25">
      <c r="A486" s="203"/>
      <c r="B486" s="203"/>
      <c r="C486" s="203"/>
      <c r="D486" s="203"/>
      <c r="E486" s="203"/>
      <c r="F486" s="203"/>
      <c r="G486" s="203"/>
      <c r="H486" s="203"/>
      <c r="I486" s="203"/>
      <c r="J486" s="203"/>
      <c r="K486" s="203"/>
      <c r="L486" s="203"/>
      <c r="M486" s="203"/>
      <c r="N486" s="203"/>
      <c r="O486" s="203"/>
      <c r="P486" s="203"/>
      <c r="Q486" s="203"/>
      <c r="R486" s="203"/>
      <c r="S486" s="203"/>
      <c r="T486" s="203"/>
    </row>
    <row r="487" spans="1:20" x14ac:dyDescent="0.25">
      <c r="A487" s="203"/>
      <c r="B487" s="203"/>
      <c r="C487" s="203"/>
      <c r="D487" s="203"/>
      <c r="E487" s="203"/>
      <c r="F487" s="203"/>
      <c r="G487" s="203"/>
      <c r="H487" s="203"/>
      <c r="I487" s="203"/>
      <c r="J487" s="203"/>
      <c r="K487" s="203"/>
      <c r="L487" s="203"/>
      <c r="M487" s="203"/>
      <c r="N487" s="203"/>
      <c r="O487" s="203"/>
      <c r="P487" s="203"/>
      <c r="Q487" s="203"/>
      <c r="R487" s="203"/>
      <c r="S487" s="203"/>
      <c r="T487" s="203"/>
    </row>
    <row r="488" spans="1:20" x14ac:dyDescent="0.25">
      <c r="A488" s="203"/>
      <c r="B488" s="203"/>
      <c r="C488" s="203"/>
      <c r="D488" s="203"/>
      <c r="E488" s="203"/>
      <c r="F488" s="203"/>
      <c r="G488" s="203"/>
      <c r="H488" s="203"/>
      <c r="I488" s="203"/>
      <c r="J488" s="203"/>
      <c r="K488" s="203"/>
      <c r="L488" s="203"/>
      <c r="M488" s="203"/>
      <c r="N488" s="203"/>
      <c r="O488" s="203"/>
      <c r="P488" s="203"/>
      <c r="Q488" s="203"/>
      <c r="R488" s="203"/>
      <c r="S488" s="203"/>
      <c r="T488" s="203"/>
    </row>
    <row r="489" spans="1:20" x14ac:dyDescent="0.25">
      <c r="A489" s="203"/>
      <c r="B489" s="203"/>
      <c r="C489" s="203"/>
      <c r="D489" s="203"/>
      <c r="E489" s="203"/>
      <c r="F489" s="203"/>
      <c r="G489" s="203"/>
      <c r="H489" s="203"/>
      <c r="I489" s="203"/>
      <c r="J489" s="203"/>
      <c r="K489" s="203"/>
      <c r="L489" s="203"/>
      <c r="M489" s="203"/>
      <c r="N489" s="203"/>
      <c r="O489" s="203"/>
      <c r="P489" s="203"/>
      <c r="Q489" s="203"/>
      <c r="R489" s="203"/>
      <c r="S489" s="203"/>
      <c r="T489" s="203"/>
    </row>
    <row r="490" spans="1:20" x14ac:dyDescent="0.25">
      <c r="A490" s="203"/>
      <c r="B490" s="203"/>
      <c r="C490" s="203"/>
      <c r="D490" s="203"/>
      <c r="E490" s="203"/>
      <c r="F490" s="203"/>
      <c r="G490" s="203"/>
      <c r="H490" s="203"/>
      <c r="I490" s="203"/>
      <c r="J490" s="203"/>
      <c r="K490" s="203"/>
      <c r="L490" s="203"/>
      <c r="M490" s="203"/>
      <c r="N490" s="203"/>
      <c r="O490" s="203"/>
      <c r="P490" s="203"/>
      <c r="Q490" s="203"/>
      <c r="R490" s="203"/>
      <c r="S490" s="203"/>
      <c r="T490" s="203"/>
    </row>
    <row r="491" spans="1:20" x14ac:dyDescent="0.25">
      <c r="A491" s="203"/>
      <c r="B491" s="203"/>
      <c r="C491" s="203"/>
      <c r="D491" s="203"/>
      <c r="E491" s="203"/>
      <c r="F491" s="203"/>
      <c r="G491" s="203"/>
      <c r="H491" s="203"/>
      <c r="I491" s="203"/>
      <c r="J491" s="203"/>
      <c r="K491" s="203"/>
      <c r="L491" s="203"/>
      <c r="M491" s="203"/>
      <c r="N491" s="203"/>
      <c r="O491" s="203"/>
      <c r="P491" s="203"/>
      <c r="Q491" s="203"/>
      <c r="R491" s="203"/>
      <c r="S491" s="203"/>
      <c r="T491" s="203"/>
    </row>
    <row r="492" spans="1:20" x14ac:dyDescent="0.25">
      <c r="A492" s="203"/>
      <c r="B492" s="203"/>
      <c r="C492" s="203"/>
      <c r="D492" s="203"/>
      <c r="E492" s="203"/>
      <c r="F492" s="203"/>
      <c r="G492" s="203"/>
      <c r="H492" s="203"/>
      <c r="I492" s="203"/>
      <c r="J492" s="203"/>
      <c r="K492" s="203"/>
      <c r="L492" s="203"/>
      <c r="M492" s="203"/>
      <c r="N492" s="203"/>
      <c r="O492" s="203"/>
      <c r="P492" s="203"/>
      <c r="Q492" s="203"/>
      <c r="R492" s="203"/>
      <c r="S492" s="203"/>
      <c r="T492" s="203"/>
    </row>
    <row r="493" spans="1:20" x14ac:dyDescent="0.25">
      <c r="A493" s="203"/>
      <c r="B493" s="203"/>
      <c r="C493" s="203"/>
      <c r="D493" s="203"/>
      <c r="E493" s="203"/>
      <c r="F493" s="203"/>
      <c r="G493" s="203"/>
      <c r="H493" s="203"/>
      <c r="I493" s="203"/>
      <c r="J493" s="203"/>
      <c r="K493" s="203"/>
      <c r="L493" s="203"/>
      <c r="M493" s="203"/>
      <c r="N493" s="203"/>
      <c r="O493" s="203"/>
      <c r="P493" s="203"/>
      <c r="Q493" s="203"/>
      <c r="R493" s="203"/>
      <c r="S493" s="203"/>
      <c r="T493" s="203"/>
    </row>
    <row r="494" spans="1:20" x14ac:dyDescent="0.25">
      <c r="A494" s="203"/>
      <c r="B494" s="203"/>
      <c r="C494" s="203"/>
      <c r="D494" s="203"/>
      <c r="E494" s="203"/>
      <c r="F494" s="203"/>
      <c r="G494" s="203"/>
      <c r="H494" s="203"/>
      <c r="I494" s="203"/>
      <c r="J494" s="203"/>
      <c r="K494" s="203"/>
      <c r="L494" s="203"/>
      <c r="M494" s="203"/>
      <c r="N494" s="203"/>
      <c r="O494" s="203"/>
      <c r="P494" s="203"/>
      <c r="Q494" s="203"/>
      <c r="R494" s="203"/>
      <c r="S494" s="203"/>
      <c r="T494" s="203"/>
    </row>
    <row r="495" spans="1:20" x14ac:dyDescent="0.25">
      <c r="A495" s="203"/>
      <c r="B495" s="203"/>
      <c r="C495" s="203"/>
      <c r="D495" s="203"/>
      <c r="E495" s="203"/>
      <c r="F495" s="203"/>
      <c r="G495" s="203"/>
      <c r="H495" s="203"/>
      <c r="I495" s="203"/>
      <c r="J495" s="203"/>
      <c r="K495" s="203"/>
      <c r="L495" s="203"/>
      <c r="M495" s="203"/>
      <c r="N495" s="203"/>
      <c r="O495" s="203"/>
      <c r="P495" s="203"/>
      <c r="Q495" s="203"/>
      <c r="R495" s="203"/>
      <c r="S495" s="203"/>
      <c r="T495" s="203"/>
    </row>
    <row r="496" spans="1:20" x14ac:dyDescent="0.25">
      <c r="A496" s="203"/>
      <c r="B496" s="203"/>
      <c r="C496" s="203"/>
      <c r="D496" s="203"/>
      <c r="E496" s="203"/>
      <c r="F496" s="203"/>
      <c r="G496" s="203"/>
      <c r="H496" s="203"/>
      <c r="I496" s="203"/>
      <c r="J496" s="203"/>
      <c r="K496" s="203"/>
      <c r="L496" s="203"/>
      <c r="M496" s="203"/>
      <c r="N496" s="203"/>
      <c r="O496" s="203"/>
      <c r="P496" s="203"/>
      <c r="Q496" s="203"/>
      <c r="R496" s="203"/>
      <c r="S496" s="203"/>
      <c r="T496" s="203"/>
    </row>
    <row r="497" spans="1:20" x14ac:dyDescent="0.25">
      <c r="A497" s="203"/>
      <c r="B497" s="203"/>
      <c r="C497" s="203"/>
      <c r="D497" s="203"/>
      <c r="E497" s="203"/>
      <c r="F497" s="203"/>
      <c r="G497" s="203"/>
      <c r="H497" s="203"/>
      <c r="I497" s="203"/>
      <c r="J497" s="203"/>
      <c r="K497" s="203"/>
      <c r="L497" s="203"/>
      <c r="M497" s="203"/>
      <c r="N497" s="203"/>
      <c r="O497" s="203"/>
      <c r="P497" s="203"/>
      <c r="Q497" s="203"/>
      <c r="R497" s="203"/>
      <c r="S497" s="203"/>
      <c r="T497" s="203"/>
    </row>
    <row r="498" spans="1:20" x14ac:dyDescent="0.25">
      <c r="A498" s="203"/>
      <c r="B498" s="203"/>
      <c r="C498" s="203"/>
      <c r="D498" s="203"/>
      <c r="E498" s="203"/>
      <c r="F498" s="203"/>
      <c r="G498" s="203"/>
      <c r="H498" s="203"/>
      <c r="I498" s="203"/>
      <c r="J498" s="203"/>
      <c r="K498" s="203"/>
      <c r="L498" s="203"/>
      <c r="M498" s="203"/>
      <c r="N498" s="203"/>
      <c r="O498" s="203"/>
      <c r="P498" s="203"/>
      <c r="Q498" s="203"/>
      <c r="R498" s="203"/>
      <c r="S498" s="203"/>
      <c r="T498" s="203"/>
    </row>
    <row r="499" spans="1:20" x14ac:dyDescent="0.25">
      <c r="A499" s="203"/>
      <c r="B499" s="203"/>
      <c r="C499" s="203"/>
      <c r="D499" s="203"/>
      <c r="E499" s="203"/>
      <c r="F499" s="203"/>
      <c r="G499" s="203"/>
      <c r="H499" s="203"/>
      <c r="I499" s="203"/>
      <c r="J499" s="203"/>
      <c r="K499" s="203"/>
      <c r="L499" s="203"/>
      <c r="M499" s="203"/>
      <c r="N499" s="203"/>
      <c r="O499" s="203"/>
      <c r="P499" s="203"/>
      <c r="Q499" s="203"/>
      <c r="R499" s="203"/>
      <c r="S499" s="203"/>
      <c r="T499" s="203"/>
    </row>
    <row r="500" spans="1:20" x14ac:dyDescent="0.25">
      <c r="A500" s="203"/>
      <c r="B500" s="203"/>
      <c r="C500" s="203"/>
      <c r="D500" s="203"/>
      <c r="E500" s="203"/>
      <c r="F500" s="203"/>
      <c r="G500" s="203"/>
      <c r="H500" s="203"/>
      <c r="I500" s="203"/>
      <c r="J500" s="203"/>
      <c r="K500" s="203"/>
      <c r="L500" s="203"/>
      <c r="M500" s="203"/>
      <c r="N500" s="203"/>
      <c r="O500" s="203"/>
      <c r="P500" s="203"/>
      <c r="Q500" s="203"/>
      <c r="R500" s="203"/>
      <c r="S500" s="203"/>
      <c r="T500" s="203"/>
    </row>
    <row r="501" spans="1:20" x14ac:dyDescent="0.25">
      <c r="A501" s="203"/>
      <c r="B501" s="203"/>
      <c r="C501" s="203"/>
      <c r="D501" s="203"/>
      <c r="E501" s="203"/>
      <c r="F501" s="203"/>
      <c r="G501" s="203"/>
      <c r="H501" s="203"/>
      <c r="I501" s="203"/>
      <c r="J501" s="203"/>
      <c r="K501" s="203"/>
      <c r="L501" s="203"/>
      <c r="M501" s="203"/>
      <c r="N501" s="203"/>
      <c r="O501" s="203"/>
      <c r="P501" s="203"/>
      <c r="Q501" s="203"/>
      <c r="R501" s="203"/>
      <c r="S501" s="203"/>
      <c r="T501" s="203"/>
    </row>
    <row r="502" spans="1:20" x14ac:dyDescent="0.25">
      <c r="A502" s="203"/>
      <c r="B502" s="203"/>
      <c r="C502" s="203"/>
      <c r="D502" s="203"/>
      <c r="E502" s="203"/>
      <c r="F502" s="203"/>
      <c r="G502" s="203"/>
      <c r="H502" s="203"/>
      <c r="I502" s="203"/>
      <c r="J502" s="203"/>
      <c r="K502" s="203"/>
      <c r="L502" s="203"/>
      <c r="M502" s="203"/>
      <c r="N502" s="203"/>
      <c r="O502" s="203"/>
      <c r="P502" s="203"/>
      <c r="Q502" s="203"/>
      <c r="R502" s="203"/>
      <c r="S502" s="203"/>
      <c r="T502" s="203"/>
    </row>
    <row r="503" spans="1:20" x14ac:dyDescent="0.25">
      <c r="A503" s="203"/>
      <c r="B503" s="203"/>
      <c r="C503" s="203"/>
      <c r="D503" s="203"/>
      <c r="E503" s="203"/>
      <c r="F503" s="203"/>
      <c r="G503" s="203"/>
      <c r="H503" s="203"/>
      <c r="I503" s="203"/>
      <c r="J503" s="203"/>
      <c r="K503" s="203"/>
      <c r="L503" s="203"/>
      <c r="M503" s="203"/>
      <c r="N503" s="203"/>
      <c r="O503" s="203"/>
      <c r="P503" s="203"/>
      <c r="Q503" s="203"/>
      <c r="R503" s="203"/>
      <c r="S503" s="203"/>
      <c r="T503" s="203"/>
    </row>
    <row r="504" spans="1:20" x14ac:dyDescent="0.25">
      <c r="A504" s="203"/>
      <c r="B504" s="203"/>
      <c r="C504" s="203"/>
      <c r="D504" s="203"/>
      <c r="E504" s="203"/>
      <c r="F504" s="203"/>
      <c r="G504" s="203"/>
      <c r="H504" s="203"/>
      <c r="I504" s="203"/>
      <c r="J504" s="203"/>
      <c r="K504" s="203"/>
      <c r="L504" s="203"/>
      <c r="M504" s="203"/>
      <c r="N504" s="203"/>
      <c r="O504" s="203"/>
      <c r="P504" s="203"/>
      <c r="Q504" s="203"/>
      <c r="R504" s="203"/>
      <c r="S504" s="203"/>
      <c r="T504" s="203"/>
    </row>
    <row r="505" spans="1:20" x14ac:dyDescent="0.25">
      <c r="A505" s="203"/>
      <c r="B505" s="203"/>
      <c r="C505" s="203"/>
      <c r="D505" s="203"/>
      <c r="E505" s="203"/>
      <c r="F505" s="203"/>
      <c r="G505" s="203"/>
      <c r="H505" s="203"/>
      <c r="I505" s="203"/>
      <c r="J505" s="203"/>
      <c r="K505" s="203"/>
      <c r="L505" s="203"/>
      <c r="M505" s="203"/>
      <c r="N505" s="203"/>
      <c r="O505" s="203"/>
      <c r="P505" s="203"/>
      <c r="Q505" s="203"/>
      <c r="R505" s="203"/>
      <c r="S505" s="203"/>
      <c r="T505" s="203"/>
    </row>
    <row r="506" spans="1:20" x14ac:dyDescent="0.25">
      <c r="A506" s="203"/>
      <c r="B506" s="203"/>
      <c r="C506" s="203"/>
      <c r="D506" s="203"/>
      <c r="E506" s="203"/>
      <c r="F506" s="203"/>
      <c r="G506" s="203"/>
      <c r="H506" s="203"/>
      <c r="I506" s="203"/>
      <c r="J506" s="203"/>
      <c r="K506" s="203"/>
      <c r="L506" s="203"/>
      <c r="M506" s="203"/>
      <c r="N506" s="203"/>
      <c r="O506" s="203"/>
      <c r="P506" s="203"/>
      <c r="Q506" s="203"/>
      <c r="R506" s="203"/>
      <c r="S506" s="203"/>
      <c r="T506" s="203"/>
    </row>
    <row r="507" spans="1:20" x14ac:dyDescent="0.25">
      <c r="A507" s="203"/>
      <c r="B507" s="203"/>
      <c r="C507" s="203"/>
      <c r="D507" s="203"/>
      <c r="E507" s="203"/>
      <c r="F507" s="203"/>
      <c r="G507" s="203"/>
      <c r="H507" s="203"/>
      <c r="I507" s="203"/>
      <c r="J507" s="203"/>
      <c r="K507" s="203"/>
      <c r="L507" s="203"/>
      <c r="M507" s="203"/>
      <c r="N507" s="203"/>
      <c r="O507" s="203"/>
      <c r="P507" s="203"/>
      <c r="Q507" s="203"/>
      <c r="R507" s="203"/>
      <c r="S507" s="203"/>
      <c r="T507" s="203"/>
    </row>
    <row r="508" spans="1:20" x14ac:dyDescent="0.25">
      <c r="A508" s="203"/>
      <c r="B508" s="203"/>
      <c r="C508" s="203"/>
      <c r="D508" s="203"/>
      <c r="E508" s="203"/>
      <c r="F508" s="203"/>
      <c r="G508" s="203"/>
      <c r="H508" s="203"/>
      <c r="I508" s="203"/>
      <c r="J508" s="203"/>
      <c r="K508" s="203"/>
      <c r="L508" s="203"/>
      <c r="M508" s="203"/>
      <c r="N508" s="203"/>
      <c r="O508" s="203"/>
      <c r="P508" s="203"/>
      <c r="Q508" s="203"/>
      <c r="R508" s="203"/>
      <c r="S508" s="203"/>
      <c r="T508" s="203"/>
    </row>
    <row r="509" spans="1:20" x14ac:dyDescent="0.25">
      <c r="A509" s="203"/>
      <c r="B509" s="203"/>
      <c r="C509" s="203"/>
      <c r="D509" s="203"/>
      <c r="E509" s="203"/>
      <c r="F509" s="203"/>
      <c r="G509" s="203"/>
      <c r="H509" s="203"/>
      <c r="I509" s="203"/>
      <c r="J509" s="203"/>
      <c r="K509" s="203"/>
      <c r="L509" s="203"/>
      <c r="M509" s="203"/>
      <c r="N509" s="203"/>
      <c r="O509" s="203"/>
      <c r="P509" s="203"/>
      <c r="Q509" s="203"/>
      <c r="R509" s="203"/>
      <c r="S509" s="203"/>
      <c r="T509" s="203"/>
    </row>
    <row r="510" spans="1:20" x14ac:dyDescent="0.25">
      <c r="A510" s="203"/>
      <c r="B510" s="203"/>
      <c r="C510" s="203"/>
      <c r="D510" s="203"/>
      <c r="E510" s="203"/>
      <c r="F510" s="203"/>
      <c r="G510" s="203"/>
      <c r="H510" s="203"/>
      <c r="I510" s="203"/>
      <c r="J510" s="203"/>
      <c r="K510" s="203"/>
      <c r="L510" s="203"/>
      <c r="M510" s="203"/>
      <c r="N510" s="203"/>
      <c r="O510" s="203"/>
      <c r="P510" s="203"/>
      <c r="Q510" s="203"/>
      <c r="R510" s="203"/>
      <c r="S510" s="203"/>
      <c r="T510" s="203"/>
    </row>
    <row r="511" spans="1:20" x14ac:dyDescent="0.25">
      <c r="A511" s="203"/>
      <c r="B511" s="203"/>
      <c r="C511" s="203"/>
      <c r="D511" s="203"/>
      <c r="E511" s="203"/>
      <c r="F511" s="203"/>
      <c r="G511" s="203"/>
      <c r="H511" s="203"/>
      <c r="I511" s="203"/>
      <c r="J511" s="203"/>
      <c r="K511" s="203"/>
      <c r="L511" s="203"/>
      <c r="M511" s="203"/>
      <c r="N511" s="203"/>
      <c r="O511" s="203"/>
      <c r="P511" s="203"/>
      <c r="Q511" s="203"/>
      <c r="R511" s="203"/>
      <c r="S511" s="203"/>
      <c r="T511" s="203"/>
    </row>
    <row r="512" spans="1:20" x14ac:dyDescent="0.25">
      <c r="A512" s="203"/>
      <c r="B512" s="203"/>
      <c r="C512" s="203"/>
      <c r="D512" s="203"/>
      <c r="E512" s="203"/>
      <c r="F512" s="203"/>
      <c r="G512" s="203"/>
      <c r="H512" s="203"/>
      <c r="I512" s="203"/>
      <c r="J512" s="203"/>
      <c r="K512" s="203"/>
      <c r="L512" s="203"/>
      <c r="M512" s="203"/>
      <c r="N512" s="203"/>
      <c r="O512" s="203"/>
      <c r="P512" s="203"/>
      <c r="Q512" s="203"/>
      <c r="R512" s="203"/>
      <c r="S512" s="203"/>
      <c r="T512" s="203"/>
    </row>
    <row r="513" spans="1:20" x14ac:dyDescent="0.25">
      <c r="A513" s="203"/>
      <c r="B513" s="203"/>
      <c r="C513" s="203"/>
      <c r="D513" s="203"/>
      <c r="E513" s="203"/>
      <c r="F513" s="203"/>
      <c r="G513" s="203"/>
      <c r="H513" s="203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</row>
    <row r="514" spans="1:20" x14ac:dyDescent="0.25">
      <c r="A514" s="203"/>
      <c r="B514" s="203"/>
      <c r="C514" s="203"/>
      <c r="D514" s="203"/>
      <c r="E514" s="203"/>
      <c r="F514" s="203"/>
      <c r="G514" s="203"/>
      <c r="H514" s="203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</row>
    <row r="515" spans="1:20" x14ac:dyDescent="0.25">
      <c r="A515" s="203"/>
      <c r="B515" s="203"/>
      <c r="C515" s="203"/>
      <c r="D515" s="203"/>
      <c r="E515" s="203"/>
      <c r="F515" s="203"/>
      <c r="G515" s="203"/>
      <c r="H515" s="203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</row>
    <row r="516" spans="1:20" x14ac:dyDescent="0.25">
      <c r="A516" s="203"/>
      <c r="B516" s="203"/>
      <c r="C516" s="203"/>
      <c r="D516" s="203"/>
      <c r="E516" s="203"/>
      <c r="F516" s="203"/>
      <c r="G516" s="203"/>
      <c r="H516" s="203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</row>
    <row r="517" spans="1:20" x14ac:dyDescent="0.25">
      <c r="A517" s="203"/>
      <c r="B517" s="203"/>
      <c r="C517" s="203"/>
      <c r="D517" s="203"/>
      <c r="E517" s="203"/>
      <c r="F517" s="203"/>
      <c r="G517" s="203"/>
      <c r="H517" s="203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</row>
    <row r="518" spans="1:20" x14ac:dyDescent="0.25">
      <c r="A518" s="203"/>
      <c r="B518" s="203"/>
      <c r="C518" s="203"/>
      <c r="D518" s="203"/>
      <c r="E518" s="203"/>
      <c r="F518" s="203"/>
      <c r="G518" s="203"/>
      <c r="H518" s="203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</row>
    <row r="519" spans="1:20" x14ac:dyDescent="0.25">
      <c r="A519" s="203"/>
      <c r="B519" s="203"/>
      <c r="C519" s="203"/>
      <c r="D519" s="203"/>
      <c r="E519" s="203"/>
      <c r="F519" s="203"/>
      <c r="G519" s="203"/>
      <c r="H519" s="203"/>
      <c r="I519" s="203"/>
      <c r="J519" s="203"/>
      <c r="K519" s="203"/>
      <c r="L519" s="203"/>
      <c r="M519" s="203"/>
      <c r="N519" s="203"/>
      <c r="O519" s="203"/>
      <c r="P519" s="203"/>
      <c r="Q519" s="203"/>
      <c r="R519" s="203"/>
      <c r="S519" s="203"/>
      <c r="T519" s="203"/>
    </row>
    <row r="520" spans="1:20" x14ac:dyDescent="0.25">
      <c r="A520" s="203"/>
      <c r="B520" s="203"/>
      <c r="C520" s="203"/>
      <c r="D520" s="203"/>
      <c r="E520" s="203"/>
      <c r="F520" s="203"/>
      <c r="G520" s="203"/>
      <c r="H520" s="203"/>
      <c r="I520" s="203"/>
      <c r="J520" s="203"/>
      <c r="K520" s="203"/>
      <c r="L520" s="203"/>
      <c r="M520" s="203"/>
      <c r="N520" s="203"/>
      <c r="O520" s="203"/>
      <c r="P520" s="203"/>
      <c r="Q520" s="203"/>
      <c r="R520" s="203"/>
      <c r="S520" s="203"/>
      <c r="T520" s="203"/>
    </row>
    <row r="521" spans="1:20" x14ac:dyDescent="0.25">
      <c r="A521" s="203"/>
      <c r="B521" s="203"/>
      <c r="C521" s="203"/>
      <c r="D521" s="203"/>
      <c r="E521" s="203"/>
      <c r="F521" s="203"/>
      <c r="G521" s="203"/>
      <c r="H521" s="203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</row>
    <row r="522" spans="1:20" x14ac:dyDescent="0.25">
      <c r="A522" s="203"/>
      <c r="B522" s="203"/>
      <c r="C522" s="203"/>
      <c r="D522" s="203"/>
      <c r="E522" s="203"/>
      <c r="F522" s="203"/>
      <c r="G522" s="203"/>
      <c r="H522" s="203"/>
      <c r="I522" s="203"/>
      <c r="J522" s="203"/>
      <c r="K522" s="203"/>
      <c r="L522" s="203"/>
      <c r="M522" s="203"/>
      <c r="N522" s="203"/>
      <c r="O522" s="203"/>
      <c r="P522" s="203"/>
      <c r="Q522" s="203"/>
      <c r="R522" s="203"/>
      <c r="S522" s="203"/>
      <c r="T522" s="203"/>
    </row>
    <row r="523" spans="1:20" x14ac:dyDescent="0.25">
      <c r="A523" s="203"/>
      <c r="B523" s="203"/>
      <c r="C523" s="203"/>
      <c r="D523" s="203"/>
      <c r="E523" s="203"/>
      <c r="F523" s="203"/>
      <c r="G523" s="203"/>
      <c r="H523" s="203"/>
      <c r="I523" s="203"/>
      <c r="J523" s="203"/>
      <c r="K523" s="203"/>
      <c r="L523" s="203"/>
      <c r="M523" s="203"/>
      <c r="N523" s="203"/>
      <c r="O523" s="203"/>
      <c r="P523" s="203"/>
      <c r="Q523" s="203"/>
      <c r="R523" s="203"/>
      <c r="S523" s="203"/>
      <c r="T523" s="203"/>
    </row>
    <row r="524" spans="1:20" x14ac:dyDescent="0.25">
      <c r="A524" s="203"/>
      <c r="B524" s="203"/>
      <c r="C524" s="203"/>
      <c r="D524" s="203"/>
      <c r="E524" s="203"/>
      <c r="F524" s="203"/>
      <c r="G524" s="203"/>
      <c r="H524" s="203"/>
      <c r="I524" s="203"/>
      <c r="J524" s="203"/>
      <c r="K524" s="203"/>
      <c r="L524" s="203"/>
      <c r="M524" s="203"/>
      <c r="N524" s="203"/>
      <c r="O524" s="203"/>
      <c r="P524" s="203"/>
      <c r="Q524" s="203"/>
      <c r="R524" s="203"/>
      <c r="S524" s="203"/>
      <c r="T524" s="203"/>
    </row>
    <row r="525" spans="1:20" x14ac:dyDescent="0.25">
      <c r="A525" s="203"/>
      <c r="B525" s="203"/>
      <c r="C525" s="203"/>
      <c r="D525" s="203"/>
      <c r="E525" s="203"/>
      <c r="F525" s="203"/>
      <c r="G525" s="203"/>
      <c r="H525" s="203"/>
      <c r="I525" s="203"/>
      <c r="J525" s="203"/>
      <c r="K525" s="203"/>
      <c r="L525" s="203"/>
      <c r="M525" s="203"/>
      <c r="N525" s="203"/>
      <c r="O525" s="203"/>
      <c r="P525" s="203"/>
      <c r="Q525" s="203"/>
      <c r="R525" s="203"/>
      <c r="S525" s="203"/>
      <c r="T525" s="203"/>
    </row>
    <row r="526" spans="1:20" x14ac:dyDescent="0.25">
      <c r="A526" s="203"/>
      <c r="B526" s="203"/>
      <c r="C526" s="203"/>
      <c r="D526" s="203"/>
      <c r="E526" s="203"/>
      <c r="F526" s="203"/>
      <c r="G526" s="203"/>
      <c r="H526" s="203"/>
      <c r="I526" s="203"/>
      <c r="J526" s="203"/>
      <c r="K526" s="203"/>
      <c r="L526" s="203"/>
      <c r="M526" s="203"/>
      <c r="N526" s="203"/>
      <c r="O526" s="203"/>
      <c r="P526" s="203"/>
      <c r="Q526" s="203"/>
      <c r="R526" s="203"/>
      <c r="S526" s="203"/>
      <c r="T526" s="203"/>
    </row>
    <row r="527" spans="1:20" x14ac:dyDescent="0.25">
      <c r="A527" s="203"/>
      <c r="B527" s="203"/>
      <c r="C527" s="203"/>
      <c r="D527" s="203"/>
      <c r="E527" s="203"/>
      <c r="F527" s="203"/>
      <c r="G527" s="203"/>
      <c r="H527" s="203"/>
      <c r="I527" s="203"/>
      <c r="J527" s="203"/>
      <c r="K527" s="203"/>
      <c r="L527" s="203"/>
      <c r="M527" s="203"/>
      <c r="N527" s="203"/>
      <c r="O527" s="203"/>
      <c r="P527" s="203"/>
      <c r="Q527" s="203"/>
      <c r="R527" s="203"/>
      <c r="S527" s="203"/>
      <c r="T527" s="203"/>
    </row>
    <row r="528" spans="1:20" x14ac:dyDescent="0.25">
      <c r="A528" s="203"/>
      <c r="B528" s="203"/>
      <c r="C528" s="203"/>
      <c r="D528" s="203"/>
      <c r="E528" s="203"/>
      <c r="F528" s="203"/>
      <c r="G528" s="203"/>
      <c r="H528" s="203"/>
      <c r="I528" s="203"/>
      <c r="J528" s="203"/>
      <c r="K528" s="203"/>
      <c r="L528" s="203"/>
      <c r="M528" s="203"/>
      <c r="N528" s="203"/>
      <c r="O528" s="203"/>
      <c r="P528" s="203"/>
      <c r="Q528" s="203"/>
      <c r="R528" s="203"/>
      <c r="S528" s="203"/>
      <c r="T528" s="203"/>
    </row>
    <row r="529" spans="1:20" x14ac:dyDescent="0.25">
      <c r="A529" s="203"/>
      <c r="B529" s="203"/>
      <c r="C529" s="203"/>
      <c r="D529" s="203"/>
      <c r="E529" s="203"/>
      <c r="F529" s="203"/>
      <c r="G529" s="203"/>
      <c r="H529" s="203"/>
      <c r="I529" s="203"/>
      <c r="J529" s="203"/>
      <c r="K529" s="203"/>
      <c r="L529" s="203"/>
      <c r="M529" s="203"/>
      <c r="N529" s="203"/>
      <c r="O529" s="203"/>
      <c r="P529" s="203"/>
      <c r="Q529" s="203"/>
      <c r="R529" s="203"/>
      <c r="S529" s="203"/>
      <c r="T529" s="203"/>
    </row>
    <row r="530" spans="1:20" x14ac:dyDescent="0.25">
      <c r="A530" s="203"/>
      <c r="B530" s="203"/>
      <c r="C530" s="203"/>
      <c r="D530" s="203"/>
      <c r="E530" s="203"/>
      <c r="F530" s="203"/>
      <c r="G530" s="203"/>
      <c r="H530" s="203"/>
      <c r="I530" s="203"/>
      <c r="J530" s="203"/>
      <c r="K530" s="203"/>
      <c r="L530" s="203"/>
      <c r="M530" s="203"/>
      <c r="N530" s="203"/>
      <c r="O530" s="203"/>
      <c r="P530" s="203"/>
      <c r="Q530" s="203"/>
      <c r="R530" s="203"/>
      <c r="S530" s="203"/>
      <c r="T530" s="203"/>
    </row>
    <row r="531" spans="1:20" x14ac:dyDescent="0.25">
      <c r="A531" s="203"/>
      <c r="B531" s="203"/>
      <c r="C531" s="203"/>
      <c r="D531" s="203"/>
      <c r="E531" s="203"/>
      <c r="F531" s="203"/>
      <c r="G531" s="203"/>
      <c r="H531" s="203"/>
      <c r="I531" s="203"/>
      <c r="J531" s="203"/>
      <c r="K531" s="203"/>
      <c r="L531" s="203"/>
      <c r="M531" s="203"/>
      <c r="N531" s="203"/>
      <c r="O531" s="203"/>
      <c r="P531" s="203"/>
      <c r="Q531" s="203"/>
      <c r="R531" s="203"/>
      <c r="S531" s="203"/>
      <c r="T531" s="203"/>
    </row>
    <row r="532" spans="1:20" x14ac:dyDescent="0.25">
      <c r="A532" s="203"/>
      <c r="B532" s="203"/>
      <c r="C532" s="203"/>
      <c r="D532" s="203"/>
      <c r="E532" s="203"/>
      <c r="F532" s="203"/>
      <c r="G532" s="203"/>
      <c r="H532" s="203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/>
      <c r="T532" s="203"/>
    </row>
    <row r="533" spans="1:20" x14ac:dyDescent="0.25">
      <c r="A533" s="203"/>
      <c r="B533" s="203"/>
      <c r="C533" s="203"/>
      <c r="D533" s="203"/>
      <c r="E533" s="203"/>
      <c r="F533" s="203"/>
      <c r="G533" s="203"/>
      <c r="H533" s="203"/>
      <c r="I533" s="203"/>
      <c r="J533" s="203"/>
      <c r="K533" s="203"/>
      <c r="L533" s="203"/>
      <c r="M533" s="203"/>
      <c r="N533" s="203"/>
      <c r="O533" s="203"/>
      <c r="P533" s="203"/>
      <c r="Q533" s="203"/>
      <c r="R533" s="203"/>
      <c r="S533" s="203"/>
      <c r="T533" s="203"/>
    </row>
    <row r="534" spans="1:20" x14ac:dyDescent="0.25">
      <c r="A534" s="203"/>
      <c r="B534" s="203"/>
      <c r="C534" s="203"/>
      <c r="D534" s="203"/>
      <c r="E534" s="203"/>
      <c r="F534" s="203"/>
      <c r="G534" s="203"/>
      <c r="H534" s="203"/>
      <c r="I534" s="203"/>
      <c r="J534" s="203"/>
      <c r="K534" s="203"/>
      <c r="L534" s="203"/>
      <c r="M534" s="203"/>
      <c r="N534" s="203"/>
      <c r="O534" s="203"/>
      <c r="P534" s="203"/>
      <c r="Q534" s="203"/>
      <c r="R534" s="203"/>
      <c r="S534" s="203"/>
      <c r="T534" s="203"/>
    </row>
    <row r="535" spans="1:20" x14ac:dyDescent="0.25">
      <c r="A535" s="203"/>
      <c r="B535" s="203"/>
      <c r="C535" s="203"/>
      <c r="D535" s="203"/>
      <c r="E535" s="203"/>
      <c r="F535" s="203"/>
      <c r="G535" s="203"/>
      <c r="H535" s="203"/>
      <c r="I535" s="203"/>
      <c r="J535" s="203"/>
      <c r="K535" s="203"/>
      <c r="L535" s="203"/>
      <c r="M535" s="203"/>
      <c r="N535" s="203"/>
      <c r="O535" s="203"/>
      <c r="P535" s="203"/>
      <c r="Q535" s="203"/>
      <c r="R535" s="203"/>
      <c r="S535" s="203"/>
      <c r="T535" s="203"/>
    </row>
    <row r="536" spans="1:20" x14ac:dyDescent="0.25">
      <c r="A536" s="203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203"/>
      <c r="M536" s="203"/>
      <c r="N536" s="203"/>
      <c r="O536" s="203"/>
      <c r="P536" s="203"/>
      <c r="Q536" s="203"/>
      <c r="R536" s="203"/>
      <c r="S536" s="203"/>
      <c r="T536" s="203"/>
    </row>
    <row r="537" spans="1:20" x14ac:dyDescent="0.25">
      <c r="A537" s="203"/>
      <c r="B537" s="203"/>
      <c r="C537" s="203"/>
      <c r="D537" s="203"/>
      <c r="E537" s="203"/>
      <c r="F537" s="203"/>
      <c r="G537" s="203"/>
      <c r="H537" s="203"/>
      <c r="I537" s="203"/>
      <c r="J537" s="203"/>
      <c r="K537" s="203"/>
      <c r="L537" s="203"/>
      <c r="M537" s="203"/>
      <c r="N537" s="203"/>
      <c r="O537" s="203"/>
      <c r="P537" s="203"/>
      <c r="Q537" s="203"/>
      <c r="R537" s="203"/>
      <c r="S537" s="203"/>
      <c r="T537" s="203"/>
    </row>
    <row r="538" spans="1:20" x14ac:dyDescent="0.25">
      <c r="A538" s="203"/>
      <c r="B538" s="203"/>
      <c r="C538" s="203"/>
      <c r="D538" s="203"/>
      <c r="E538" s="203"/>
      <c r="F538" s="203"/>
      <c r="G538" s="203"/>
      <c r="H538" s="203"/>
      <c r="I538" s="203"/>
      <c r="J538" s="203"/>
      <c r="K538" s="203"/>
      <c r="L538" s="203"/>
      <c r="M538" s="203"/>
      <c r="N538" s="203"/>
      <c r="O538" s="203"/>
      <c r="P538" s="203"/>
      <c r="Q538" s="203"/>
      <c r="R538" s="203"/>
      <c r="S538" s="203"/>
      <c r="T538" s="203"/>
    </row>
    <row r="539" spans="1:20" x14ac:dyDescent="0.25">
      <c r="A539" s="203"/>
      <c r="B539" s="203"/>
      <c r="C539" s="203"/>
      <c r="D539" s="203"/>
      <c r="E539" s="203"/>
      <c r="F539" s="203"/>
      <c r="G539" s="203"/>
      <c r="H539" s="203"/>
      <c r="I539" s="203"/>
      <c r="J539" s="203"/>
      <c r="K539" s="203"/>
      <c r="L539" s="203"/>
      <c r="M539" s="203"/>
      <c r="N539" s="203"/>
      <c r="O539" s="203"/>
      <c r="P539" s="203"/>
      <c r="Q539" s="203"/>
      <c r="R539" s="203"/>
      <c r="S539" s="203"/>
      <c r="T539" s="203"/>
    </row>
    <row r="540" spans="1:20" x14ac:dyDescent="0.25">
      <c r="A540" s="203"/>
      <c r="B540" s="203"/>
      <c r="C540" s="203"/>
      <c r="D540" s="203"/>
      <c r="E540" s="203"/>
      <c r="F540" s="203"/>
      <c r="G540" s="203"/>
      <c r="H540" s="203"/>
      <c r="I540" s="203"/>
      <c r="J540" s="203"/>
      <c r="K540" s="203"/>
      <c r="L540" s="203"/>
      <c r="M540" s="203"/>
      <c r="N540" s="203"/>
      <c r="O540" s="203"/>
      <c r="P540" s="203"/>
      <c r="Q540" s="203"/>
      <c r="R540" s="203"/>
      <c r="S540" s="203"/>
      <c r="T540" s="203"/>
    </row>
    <row r="541" spans="1:20" x14ac:dyDescent="0.25">
      <c r="A541" s="203"/>
      <c r="B541" s="203"/>
      <c r="C541" s="203"/>
      <c r="D541" s="203"/>
      <c r="E541" s="203"/>
      <c r="F541" s="203"/>
      <c r="G541" s="203"/>
      <c r="H541" s="203"/>
      <c r="I541" s="203"/>
      <c r="J541" s="203"/>
      <c r="K541" s="203"/>
      <c r="L541" s="203"/>
      <c r="M541" s="203"/>
      <c r="N541" s="203"/>
      <c r="O541" s="203"/>
      <c r="P541" s="203"/>
      <c r="Q541" s="203"/>
      <c r="R541" s="203"/>
      <c r="S541" s="203"/>
      <c r="T541" s="203"/>
    </row>
    <row r="542" spans="1:20" x14ac:dyDescent="0.25">
      <c r="A542" s="203"/>
      <c r="B542" s="203"/>
      <c r="C542" s="203"/>
      <c r="D542" s="203"/>
      <c r="E542" s="203"/>
      <c r="F542" s="203"/>
      <c r="G542" s="203"/>
      <c r="H542" s="203"/>
      <c r="I542" s="203"/>
      <c r="J542" s="203"/>
      <c r="K542" s="203"/>
      <c r="L542" s="203"/>
      <c r="M542" s="203"/>
      <c r="N542" s="203"/>
      <c r="O542" s="203"/>
      <c r="P542" s="203"/>
      <c r="Q542" s="203"/>
      <c r="R542" s="203"/>
      <c r="S542" s="203"/>
      <c r="T542" s="203"/>
    </row>
    <row r="543" spans="1:20" x14ac:dyDescent="0.25">
      <c r="A543" s="203"/>
      <c r="B543" s="203"/>
      <c r="C543" s="203"/>
      <c r="D543" s="203"/>
      <c r="E543" s="203"/>
      <c r="F543" s="203"/>
      <c r="G543" s="203"/>
      <c r="H543" s="203"/>
      <c r="I543" s="203"/>
      <c r="J543" s="203"/>
      <c r="K543" s="203"/>
      <c r="L543" s="203"/>
      <c r="M543" s="203"/>
      <c r="N543" s="203"/>
      <c r="O543" s="203"/>
      <c r="P543" s="203"/>
      <c r="Q543" s="203"/>
      <c r="R543" s="203"/>
      <c r="S543" s="203"/>
      <c r="T543" s="203"/>
    </row>
    <row r="544" spans="1:20" x14ac:dyDescent="0.25">
      <c r="A544" s="203"/>
      <c r="B544" s="203"/>
      <c r="C544" s="203"/>
      <c r="D544" s="203"/>
      <c r="E544" s="203"/>
      <c r="F544" s="203"/>
      <c r="G544" s="203"/>
      <c r="H544" s="203"/>
      <c r="I544" s="203"/>
      <c r="J544" s="203"/>
      <c r="K544" s="203"/>
      <c r="L544" s="203"/>
      <c r="M544" s="203"/>
      <c r="N544" s="203"/>
      <c r="O544" s="203"/>
      <c r="P544" s="203"/>
      <c r="Q544" s="203"/>
      <c r="R544" s="203"/>
      <c r="S544" s="203"/>
      <c r="T544" s="203"/>
    </row>
    <row r="545" spans="1:20" x14ac:dyDescent="0.25">
      <c r="A545" s="203"/>
      <c r="B545" s="203"/>
      <c r="C545" s="203"/>
      <c r="D545" s="203"/>
      <c r="E545" s="203"/>
      <c r="F545" s="203"/>
      <c r="G545" s="203"/>
      <c r="H545" s="203"/>
      <c r="I545" s="203"/>
      <c r="J545" s="203"/>
      <c r="K545" s="203"/>
      <c r="L545" s="203"/>
      <c r="M545" s="203"/>
      <c r="N545" s="203"/>
      <c r="O545" s="203"/>
      <c r="P545" s="203"/>
      <c r="Q545" s="203"/>
      <c r="R545" s="203"/>
      <c r="S545" s="203"/>
      <c r="T545" s="203"/>
    </row>
    <row r="546" spans="1:20" x14ac:dyDescent="0.25">
      <c r="A546" s="203"/>
      <c r="B546" s="203"/>
      <c r="C546" s="203"/>
      <c r="D546" s="203"/>
      <c r="E546" s="203"/>
      <c r="F546" s="203"/>
      <c r="G546" s="203"/>
      <c r="H546" s="203"/>
      <c r="I546" s="203"/>
      <c r="J546" s="203"/>
      <c r="K546" s="203"/>
      <c r="L546" s="203"/>
      <c r="M546" s="203"/>
      <c r="N546" s="203"/>
      <c r="O546" s="203"/>
      <c r="P546" s="203"/>
      <c r="Q546" s="203"/>
      <c r="R546" s="203"/>
      <c r="S546" s="203"/>
      <c r="T546" s="203"/>
    </row>
    <row r="547" spans="1:20" x14ac:dyDescent="0.25">
      <c r="A547" s="203"/>
      <c r="B547" s="203"/>
      <c r="C547" s="203"/>
      <c r="D547" s="203"/>
      <c r="E547" s="203"/>
      <c r="F547" s="203"/>
      <c r="G547" s="203"/>
      <c r="H547" s="203"/>
      <c r="I547" s="203"/>
      <c r="J547" s="203"/>
      <c r="K547" s="203"/>
      <c r="L547" s="203"/>
      <c r="M547" s="203"/>
      <c r="N547" s="203"/>
      <c r="O547" s="203"/>
      <c r="P547" s="203"/>
      <c r="Q547" s="203"/>
      <c r="R547" s="203"/>
      <c r="S547" s="203"/>
      <c r="T547" s="203"/>
    </row>
    <row r="548" spans="1:20" x14ac:dyDescent="0.25">
      <c r="A548" s="203"/>
      <c r="B548" s="203"/>
      <c r="C548" s="203"/>
      <c r="D548" s="203"/>
      <c r="E548" s="203"/>
      <c r="F548" s="203"/>
      <c r="G548" s="203"/>
      <c r="H548" s="203"/>
      <c r="I548" s="203"/>
      <c r="J548" s="203"/>
      <c r="K548" s="203"/>
      <c r="L548" s="203"/>
      <c r="M548" s="203"/>
      <c r="N548" s="203"/>
      <c r="O548" s="203"/>
      <c r="P548" s="203"/>
      <c r="Q548" s="203"/>
      <c r="R548" s="203"/>
      <c r="S548" s="203"/>
      <c r="T548" s="203"/>
    </row>
    <row r="549" spans="1:20" x14ac:dyDescent="0.25">
      <c r="A549" s="203"/>
      <c r="B549" s="203"/>
      <c r="C549" s="203"/>
      <c r="D549" s="203"/>
      <c r="E549" s="203"/>
      <c r="F549" s="203"/>
      <c r="G549" s="203"/>
      <c r="H549" s="203"/>
      <c r="I549" s="203"/>
      <c r="J549" s="203"/>
      <c r="K549" s="203"/>
      <c r="L549" s="203"/>
      <c r="M549" s="203"/>
      <c r="N549" s="203"/>
      <c r="O549" s="203"/>
      <c r="P549" s="203"/>
      <c r="Q549" s="203"/>
      <c r="R549" s="203"/>
      <c r="S549" s="203"/>
      <c r="T549" s="203"/>
    </row>
    <row r="550" spans="1:20" x14ac:dyDescent="0.25">
      <c r="A550" s="203"/>
      <c r="B550" s="203"/>
      <c r="C550" s="203"/>
      <c r="D550" s="203"/>
      <c r="E550" s="203"/>
      <c r="F550" s="203"/>
      <c r="G550" s="203"/>
      <c r="H550" s="203"/>
      <c r="I550" s="203"/>
      <c r="J550" s="203"/>
      <c r="K550" s="203"/>
      <c r="L550" s="203"/>
      <c r="M550" s="203"/>
      <c r="N550" s="203"/>
      <c r="O550" s="203"/>
      <c r="P550" s="203"/>
      <c r="Q550" s="203"/>
      <c r="R550" s="203"/>
      <c r="S550" s="203"/>
      <c r="T550" s="203"/>
    </row>
    <row r="551" spans="1:20" x14ac:dyDescent="0.25">
      <c r="A551" s="203"/>
      <c r="B551" s="203"/>
      <c r="C551" s="203"/>
      <c r="D551" s="203"/>
      <c r="E551" s="203"/>
      <c r="F551" s="203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</row>
    <row r="552" spans="1:20" x14ac:dyDescent="0.25">
      <c r="A552" s="203"/>
      <c r="B552" s="203"/>
      <c r="C552" s="203"/>
      <c r="D552" s="203"/>
      <c r="E552" s="203"/>
      <c r="F552" s="203"/>
      <c r="G552" s="203"/>
      <c r="H552" s="203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203"/>
    </row>
    <row r="553" spans="1:20" x14ac:dyDescent="0.25">
      <c r="A553" s="203"/>
      <c r="B553" s="203"/>
      <c r="C553" s="203"/>
      <c r="D553" s="203"/>
      <c r="E553" s="203"/>
      <c r="F553" s="203"/>
      <c r="G553" s="203"/>
      <c r="H553" s="203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203"/>
    </row>
    <row r="554" spans="1:20" x14ac:dyDescent="0.25">
      <c r="A554" s="203"/>
      <c r="B554" s="203"/>
      <c r="C554" s="203"/>
      <c r="D554" s="203"/>
      <c r="E554" s="203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203"/>
    </row>
    <row r="555" spans="1:20" x14ac:dyDescent="0.25">
      <c r="A555" s="203"/>
      <c r="B555" s="203"/>
      <c r="C555" s="203"/>
      <c r="D555" s="203"/>
      <c r="E555" s="203"/>
      <c r="F555" s="203"/>
      <c r="G555" s="203"/>
      <c r="H555" s="203"/>
      <c r="I555" s="203"/>
      <c r="J555" s="203"/>
      <c r="K555" s="203"/>
      <c r="L555" s="203"/>
      <c r="M555" s="203"/>
      <c r="N555" s="203"/>
      <c r="O555" s="203"/>
      <c r="P555" s="203"/>
      <c r="Q555" s="203"/>
      <c r="R555" s="203"/>
      <c r="S555" s="203"/>
      <c r="T555" s="203"/>
    </row>
    <row r="556" spans="1:20" x14ac:dyDescent="0.25">
      <c r="A556" s="203"/>
      <c r="B556" s="203"/>
      <c r="C556" s="203"/>
      <c r="D556" s="203"/>
      <c r="E556" s="203"/>
      <c r="F556" s="203"/>
      <c r="G556" s="203"/>
      <c r="H556" s="203"/>
      <c r="I556" s="203"/>
      <c r="J556" s="203"/>
      <c r="K556" s="203"/>
      <c r="L556" s="203"/>
      <c r="M556" s="203"/>
      <c r="N556" s="203"/>
      <c r="O556" s="203"/>
      <c r="P556" s="203"/>
      <c r="Q556" s="203"/>
      <c r="R556" s="203"/>
      <c r="S556" s="203"/>
      <c r="T556" s="203"/>
    </row>
    <row r="557" spans="1:20" x14ac:dyDescent="0.25">
      <c r="A557" s="203"/>
      <c r="B557" s="203"/>
      <c r="C557" s="203"/>
      <c r="D557" s="203"/>
      <c r="E557" s="203"/>
      <c r="F557" s="203"/>
      <c r="G557" s="203"/>
      <c r="H557" s="203"/>
      <c r="I557" s="203"/>
      <c r="J557" s="203"/>
      <c r="K557" s="203"/>
      <c r="L557" s="203"/>
      <c r="M557" s="203"/>
      <c r="N557" s="203"/>
      <c r="O557" s="203"/>
      <c r="P557" s="203"/>
      <c r="Q557" s="203"/>
      <c r="R557" s="203"/>
      <c r="S557" s="203"/>
      <c r="T557" s="203"/>
    </row>
    <row r="558" spans="1:20" x14ac:dyDescent="0.25">
      <c r="A558" s="203"/>
      <c r="B558" s="203"/>
      <c r="C558" s="203"/>
      <c r="D558" s="203"/>
      <c r="E558" s="203"/>
      <c r="F558" s="203"/>
      <c r="G558" s="203"/>
      <c r="H558" s="203"/>
      <c r="I558" s="203"/>
      <c r="J558" s="203"/>
      <c r="K558" s="203"/>
      <c r="L558" s="203"/>
      <c r="M558" s="203"/>
      <c r="N558" s="203"/>
      <c r="O558" s="203"/>
      <c r="P558" s="203"/>
      <c r="Q558" s="203"/>
      <c r="R558" s="203"/>
      <c r="S558" s="203"/>
      <c r="T558" s="203"/>
    </row>
    <row r="559" spans="1:20" x14ac:dyDescent="0.25">
      <c r="A559" s="203"/>
      <c r="B559" s="203"/>
      <c r="C559" s="203"/>
      <c r="D559" s="203"/>
      <c r="E559" s="203"/>
      <c r="F559" s="203"/>
      <c r="G559" s="203"/>
      <c r="H559" s="203"/>
      <c r="I559" s="203"/>
      <c r="J559" s="203"/>
      <c r="K559" s="203"/>
      <c r="L559" s="203"/>
      <c r="M559" s="203"/>
      <c r="N559" s="203"/>
      <c r="O559" s="203"/>
      <c r="P559" s="203"/>
      <c r="Q559" s="203"/>
      <c r="R559" s="203"/>
      <c r="S559" s="203"/>
      <c r="T559" s="203"/>
    </row>
    <row r="560" spans="1:20" x14ac:dyDescent="0.25">
      <c r="A560" s="203"/>
      <c r="B560" s="203"/>
      <c r="C560" s="203"/>
      <c r="D560" s="203"/>
      <c r="E560" s="203"/>
      <c r="F560" s="203"/>
      <c r="G560" s="203"/>
      <c r="H560" s="203"/>
      <c r="I560" s="203"/>
      <c r="J560" s="203"/>
      <c r="K560" s="203"/>
      <c r="L560" s="203"/>
      <c r="M560" s="203"/>
      <c r="N560" s="203"/>
      <c r="O560" s="203"/>
      <c r="P560" s="203"/>
      <c r="Q560" s="203"/>
      <c r="R560" s="203"/>
      <c r="S560" s="203"/>
      <c r="T560" s="203"/>
    </row>
    <row r="561" spans="1:20" x14ac:dyDescent="0.25">
      <c r="A561" s="203"/>
      <c r="B561" s="203"/>
      <c r="C561" s="203"/>
      <c r="D561" s="203"/>
      <c r="E561" s="203"/>
      <c r="F561" s="203"/>
      <c r="G561" s="203"/>
      <c r="H561" s="203"/>
      <c r="I561" s="203"/>
      <c r="J561" s="203"/>
      <c r="K561" s="203"/>
      <c r="L561" s="203"/>
      <c r="M561" s="203"/>
      <c r="N561" s="203"/>
      <c r="O561" s="203"/>
      <c r="P561" s="203"/>
      <c r="Q561" s="203"/>
      <c r="R561" s="203"/>
      <c r="S561" s="203"/>
      <c r="T561" s="203"/>
    </row>
    <row r="562" spans="1:20" x14ac:dyDescent="0.25">
      <c r="A562" s="203"/>
      <c r="B562" s="203"/>
      <c r="C562" s="203"/>
      <c r="D562" s="203"/>
      <c r="E562" s="203"/>
      <c r="F562" s="203"/>
      <c r="G562" s="203"/>
      <c r="H562" s="203"/>
      <c r="I562" s="203"/>
      <c r="J562" s="203"/>
      <c r="K562" s="203"/>
      <c r="L562" s="203"/>
      <c r="M562" s="203"/>
      <c r="N562" s="203"/>
      <c r="O562" s="203"/>
      <c r="P562" s="203"/>
      <c r="Q562" s="203"/>
      <c r="R562" s="203"/>
      <c r="S562" s="203"/>
      <c r="T562" s="203"/>
    </row>
    <row r="563" spans="1:20" x14ac:dyDescent="0.25">
      <c r="A563" s="203"/>
      <c r="B563" s="203"/>
      <c r="C563" s="203"/>
      <c r="D563" s="203"/>
      <c r="E563" s="203"/>
      <c r="F563" s="203"/>
      <c r="G563" s="203"/>
      <c r="H563" s="203"/>
      <c r="I563" s="203"/>
      <c r="J563" s="203"/>
      <c r="K563" s="203"/>
      <c r="L563" s="203"/>
      <c r="M563" s="203"/>
      <c r="N563" s="203"/>
      <c r="O563" s="203"/>
      <c r="P563" s="203"/>
      <c r="Q563" s="203"/>
      <c r="R563" s="203"/>
      <c r="S563" s="203"/>
      <c r="T563" s="203"/>
    </row>
    <row r="564" spans="1:20" x14ac:dyDescent="0.25">
      <c r="A564" s="203"/>
      <c r="B564" s="203"/>
      <c r="C564" s="203"/>
      <c r="D564" s="203"/>
      <c r="E564" s="203"/>
      <c r="F564" s="203"/>
      <c r="G564" s="203"/>
      <c r="H564" s="203"/>
      <c r="I564" s="203"/>
      <c r="J564" s="203"/>
      <c r="K564" s="203"/>
      <c r="L564" s="203"/>
      <c r="M564" s="203"/>
      <c r="N564" s="203"/>
      <c r="O564" s="203"/>
      <c r="P564" s="203"/>
      <c r="Q564" s="203"/>
      <c r="R564" s="203"/>
      <c r="S564" s="203"/>
      <c r="T564" s="203"/>
    </row>
    <row r="565" spans="1:20" x14ac:dyDescent="0.25">
      <c r="A565" s="203"/>
      <c r="B565" s="203"/>
      <c r="C565" s="203"/>
      <c r="D565" s="203"/>
      <c r="E565" s="203"/>
      <c r="F565" s="203"/>
      <c r="G565" s="203"/>
      <c r="H565" s="203"/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</row>
    <row r="566" spans="1:20" x14ac:dyDescent="0.25">
      <c r="A566" s="203"/>
      <c r="B566" s="203"/>
      <c r="C566" s="203"/>
      <c r="D566" s="203"/>
      <c r="E566" s="203"/>
      <c r="F566" s="203"/>
      <c r="G566" s="203"/>
      <c r="H566" s="203"/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</row>
    <row r="567" spans="1:20" x14ac:dyDescent="0.25">
      <c r="A567" s="203"/>
      <c r="B567" s="203"/>
      <c r="C567" s="203"/>
      <c r="D567" s="203"/>
      <c r="E567" s="203"/>
      <c r="F567" s="203"/>
      <c r="G567" s="203"/>
      <c r="H567" s="203"/>
      <c r="I567" s="203"/>
      <c r="J567" s="203"/>
      <c r="K567" s="203"/>
      <c r="L567" s="203"/>
      <c r="M567" s="203"/>
      <c r="N567" s="203"/>
      <c r="O567" s="203"/>
      <c r="P567" s="203"/>
      <c r="Q567" s="203"/>
      <c r="R567" s="203"/>
      <c r="S567" s="203"/>
      <c r="T567" s="203"/>
    </row>
    <row r="568" spans="1:20" x14ac:dyDescent="0.25">
      <c r="A568" s="203"/>
      <c r="B568" s="203"/>
      <c r="C568" s="203"/>
      <c r="D568" s="203"/>
      <c r="E568" s="203"/>
      <c r="F568" s="203"/>
      <c r="G568" s="203"/>
      <c r="H568" s="203"/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</row>
    <row r="569" spans="1:20" x14ac:dyDescent="0.25">
      <c r="A569" s="203"/>
      <c r="B569" s="203"/>
      <c r="C569" s="203"/>
      <c r="D569" s="203"/>
      <c r="E569" s="203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</row>
    <row r="570" spans="1:20" x14ac:dyDescent="0.25">
      <c r="A570" s="203"/>
      <c r="B570" s="203"/>
      <c r="C570" s="203"/>
      <c r="D570" s="203"/>
      <c r="E570" s="203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</row>
    <row r="571" spans="1:20" x14ac:dyDescent="0.25">
      <c r="A571" s="203"/>
      <c r="B571" s="203"/>
      <c r="C571" s="203"/>
      <c r="D571" s="203"/>
      <c r="E571" s="203"/>
      <c r="F571" s="203"/>
      <c r="G571" s="203"/>
      <c r="H571" s="203"/>
      <c r="I571" s="203"/>
      <c r="J571" s="203"/>
      <c r="K571" s="203"/>
      <c r="L571" s="203"/>
      <c r="M571" s="203"/>
      <c r="N571" s="203"/>
      <c r="O571" s="203"/>
      <c r="P571" s="203"/>
      <c r="Q571" s="203"/>
      <c r="R571" s="203"/>
      <c r="S571" s="203"/>
      <c r="T571" s="203"/>
    </row>
    <row r="572" spans="1:20" x14ac:dyDescent="0.25">
      <c r="A572" s="203"/>
      <c r="B572" s="203"/>
      <c r="C572" s="203"/>
      <c r="D572" s="203"/>
      <c r="E572" s="203"/>
      <c r="F572" s="203"/>
      <c r="G572" s="203"/>
      <c r="H572" s="203"/>
      <c r="I572" s="203"/>
      <c r="J572" s="203"/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</row>
    <row r="573" spans="1:20" x14ac:dyDescent="0.25">
      <c r="A573" s="203"/>
      <c r="B573" s="203"/>
      <c r="C573" s="203"/>
      <c r="D573" s="203"/>
      <c r="E573" s="203"/>
      <c r="F573" s="203"/>
      <c r="G573" s="203"/>
      <c r="H573" s="203"/>
      <c r="I573" s="203"/>
      <c r="J573" s="203"/>
      <c r="K573" s="203"/>
      <c r="L573" s="203"/>
      <c r="M573" s="203"/>
      <c r="N573" s="203"/>
      <c r="O573" s="203"/>
      <c r="P573" s="203"/>
      <c r="Q573" s="203"/>
      <c r="R573" s="203"/>
      <c r="S573" s="203"/>
      <c r="T573" s="203"/>
    </row>
    <row r="574" spans="1:20" x14ac:dyDescent="0.25">
      <c r="A574" s="203"/>
      <c r="B574" s="203"/>
      <c r="C574" s="203"/>
      <c r="D574" s="203"/>
      <c r="E574" s="203"/>
      <c r="F574" s="203"/>
      <c r="G574" s="203"/>
      <c r="H574" s="203"/>
      <c r="I574" s="203"/>
      <c r="J574" s="203"/>
      <c r="K574" s="203"/>
      <c r="L574" s="203"/>
      <c r="M574" s="203"/>
      <c r="N574" s="203"/>
      <c r="O574" s="203"/>
      <c r="P574" s="203"/>
      <c r="Q574" s="203"/>
      <c r="R574" s="203"/>
      <c r="S574" s="203"/>
      <c r="T574" s="203"/>
    </row>
    <row r="575" spans="1:20" x14ac:dyDescent="0.25">
      <c r="A575" s="203"/>
      <c r="B575" s="203"/>
      <c r="C575" s="203"/>
      <c r="D575" s="203"/>
      <c r="E575" s="203"/>
      <c r="F575" s="203"/>
      <c r="G575" s="203"/>
      <c r="H575" s="203"/>
      <c r="I575" s="203"/>
      <c r="J575" s="203"/>
      <c r="K575" s="203"/>
      <c r="L575" s="203"/>
      <c r="M575" s="203"/>
      <c r="N575" s="203"/>
      <c r="O575" s="203"/>
      <c r="P575" s="203"/>
      <c r="Q575" s="203"/>
      <c r="R575" s="203"/>
      <c r="S575" s="203"/>
      <c r="T575" s="203"/>
    </row>
    <row r="576" spans="1:20" x14ac:dyDescent="0.25">
      <c r="A576" s="203"/>
      <c r="B576" s="203"/>
      <c r="C576" s="203"/>
      <c r="D576" s="203"/>
      <c r="E576" s="203"/>
      <c r="F576" s="203"/>
      <c r="G576" s="203"/>
      <c r="H576" s="203"/>
      <c r="I576" s="203"/>
      <c r="J576" s="203"/>
      <c r="K576" s="203"/>
      <c r="L576" s="203"/>
      <c r="M576" s="203"/>
      <c r="N576" s="203"/>
      <c r="O576" s="203"/>
      <c r="P576" s="203"/>
      <c r="Q576" s="203"/>
      <c r="R576" s="203"/>
      <c r="S576" s="203"/>
      <c r="T576" s="203"/>
    </row>
    <row r="577" spans="1:20" x14ac:dyDescent="0.25">
      <c r="A577" s="203"/>
      <c r="B577" s="203"/>
      <c r="C577" s="203"/>
      <c r="D577" s="203"/>
      <c r="E577" s="203"/>
      <c r="F577" s="203"/>
      <c r="G577" s="203"/>
      <c r="H577" s="203"/>
      <c r="I577" s="203"/>
      <c r="J577" s="203"/>
      <c r="K577" s="203"/>
      <c r="L577" s="203"/>
      <c r="M577" s="203"/>
      <c r="N577" s="203"/>
      <c r="O577" s="203"/>
      <c r="P577" s="203"/>
      <c r="Q577" s="203"/>
      <c r="R577" s="203"/>
      <c r="S577" s="203"/>
      <c r="T577" s="203"/>
    </row>
    <row r="578" spans="1:20" x14ac:dyDescent="0.25">
      <c r="A578" s="203"/>
      <c r="B578" s="203"/>
      <c r="C578" s="203"/>
      <c r="D578" s="203"/>
      <c r="E578" s="203"/>
      <c r="F578" s="203"/>
      <c r="G578" s="203"/>
      <c r="H578" s="203"/>
      <c r="I578" s="203"/>
      <c r="J578" s="203"/>
      <c r="K578" s="203"/>
      <c r="L578" s="203"/>
      <c r="M578" s="203"/>
      <c r="N578" s="203"/>
      <c r="O578" s="203"/>
      <c r="P578" s="203"/>
      <c r="Q578" s="203"/>
      <c r="R578" s="203"/>
      <c r="S578" s="203"/>
      <c r="T578" s="203"/>
    </row>
    <row r="579" spans="1:20" x14ac:dyDescent="0.25">
      <c r="A579" s="203"/>
      <c r="B579" s="203"/>
      <c r="C579" s="203"/>
      <c r="D579" s="203"/>
      <c r="E579" s="203"/>
      <c r="F579" s="203"/>
      <c r="G579" s="203"/>
      <c r="H579" s="203"/>
      <c r="I579" s="203"/>
      <c r="J579" s="203"/>
      <c r="K579" s="203"/>
      <c r="L579" s="203"/>
      <c r="M579" s="203"/>
      <c r="N579" s="203"/>
      <c r="O579" s="203"/>
      <c r="P579" s="203"/>
      <c r="Q579" s="203"/>
      <c r="R579" s="203"/>
      <c r="S579" s="203"/>
      <c r="T579" s="203"/>
    </row>
    <row r="580" spans="1:20" x14ac:dyDescent="0.25">
      <c r="A580" s="203"/>
      <c r="B580" s="203"/>
      <c r="C580" s="203"/>
      <c r="D580" s="203"/>
      <c r="E580" s="203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</row>
    <row r="581" spans="1:20" x14ac:dyDescent="0.25">
      <c r="A581" s="203"/>
      <c r="B581" s="203"/>
      <c r="C581" s="203"/>
      <c r="D581" s="203"/>
      <c r="E581" s="203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</row>
    <row r="582" spans="1:20" x14ac:dyDescent="0.25">
      <c r="A582" s="203"/>
      <c r="B582" s="203"/>
      <c r="C582" s="203"/>
      <c r="D582" s="203"/>
      <c r="E582" s="203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</row>
    <row r="583" spans="1:20" x14ac:dyDescent="0.25">
      <c r="A583" s="203"/>
      <c r="B583" s="203"/>
      <c r="C583" s="203"/>
      <c r="D583" s="203"/>
      <c r="E583" s="203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</row>
    <row r="584" spans="1:20" x14ac:dyDescent="0.25">
      <c r="A584" s="203"/>
      <c r="B584" s="203"/>
      <c r="C584" s="203"/>
      <c r="D584" s="203"/>
      <c r="E584" s="203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</row>
    <row r="585" spans="1:20" x14ac:dyDescent="0.25">
      <c r="A585" s="203"/>
      <c r="B585" s="203"/>
      <c r="C585" s="203"/>
      <c r="D585" s="203"/>
      <c r="E585" s="203"/>
      <c r="F585" s="203"/>
      <c r="G585" s="203"/>
      <c r="H585" s="203"/>
      <c r="I585" s="203"/>
      <c r="J585" s="203"/>
      <c r="K585" s="203"/>
      <c r="L585" s="203"/>
      <c r="M585" s="203"/>
      <c r="N585" s="203"/>
      <c r="O585" s="203"/>
      <c r="P585" s="203"/>
      <c r="Q585" s="203"/>
      <c r="R585" s="203"/>
      <c r="S585" s="203"/>
      <c r="T585" s="203"/>
    </row>
    <row r="586" spans="1:20" x14ac:dyDescent="0.25">
      <c r="A586" s="203"/>
      <c r="B586" s="203"/>
      <c r="C586" s="203"/>
      <c r="D586" s="203"/>
      <c r="E586" s="203"/>
      <c r="F586" s="203"/>
      <c r="G586" s="203"/>
      <c r="H586" s="203"/>
      <c r="I586" s="203"/>
      <c r="J586" s="203"/>
      <c r="K586" s="203"/>
      <c r="L586" s="203"/>
      <c r="M586" s="203"/>
      <c r="N586" s="203"/>
      <c r="O586" s="203"/>
      <c r="P586" s="203"/>
      <c r="Q586" s="203"/>
      <c r="R586" s="203"/>
      <c r="S586" s="203"/>
      <c r="T586" s="203"/>
    </row>
    <row r="587" spans="1:20" x14ac:dyDescent="0.25">
      <c r="A587" s="203"/>
      <c r="B587" s="203"/>
      <c r="C587" s="203"/>
      <c r="D587" s="203"/>
      <c r="E587" s="203"/>
      <c r="F587" s="203"/>
      <c r="G587" s="203"/>
      <c r="H587" s="203"/>
      <c r="I587" s="203"/>
      <c r="J587" s="203"/>
      <c r="K587" s="203"/>
      <c r="L587" s="203"/>
      <c r="M587" s="203"/>
      <c r="N587" s="203"/>
      <c r="O587" s="203"/>
      <c r="P587" s="203"/>
      <c r="Q587" s="203"/>
      <c r="R587" s="203"/>
      <c r="S587" s="203"/>
      <c r="T587" s="203"/>
    </row>
    <row r="588" spans="1:20" x14ac:dyDescent="0.25">
      <c r="A588" s="203"/>
      <c r="B588" s="203"/>
      <c r="C588" s="203"/>
      <c r="D588" s="203"/>
      <c r="E588" s="203"/>
      <c r="F588" s="203"/>
      <c r="G588" s="203"/>
      <c r="H588" s="203"/>
      <c r="I588" s="203"/>
      <c r="J588" s="203"/>
      <c r="K588" s="203"/>
      <c r="L588" s="203"/>
      <c r="M588" s="203"/>
      <c r="N588" s="203"/>
      <c r="O588" s="203"/>
      <c r="P588" s="203"/>
      <c r="Q588" s="203"/>
      <c r="R588" s="203"/>
      <c r="S588" s="203"/>
      <c r="T588" s="203"/>
    </row>
    <row r="589" spans="1:20" x14ac:dyDescent="0.25">
      <c r="A589" s="203"/>
      <c r="B589" s="203"/>
      <c r="C589" s="203"/>
      <c r="D589" s="203"/>
      <c r="E589" s="203"/>
      <c r="F589" s="203"/>
      <c r="G589" s="203"/>
      <c r="H589" s="203"/>
      <c r="I589" s="203"/>
      <c r="J589" s="203"/>
      <c r="K589" s="203"/>
      <c r="L589" s="203"/>
      <c r="M589" s="203"/>
      <c r="N589" s="203"/>
      <c r="O589" s="203"/>
      <c r="P589" s="203"/>
      <c r="Q589" s="203"/>
      <c r="R589" s="203"/>
      <c r="S589" s="203"/>
      <c r="T589" s="203"/>
    </row>
    <row r="590" spans="1:20" x14ac:dyDescent="0.25">
      <c r="A590" s="203"/>
      <c r="B590" s="203"/>
      <c r="C590" s="203"/>
      <c r="D590" s="203"/>
      <c r="E590" s="203"/>
      <c r="F590" s="203"/>
      <c r="G590" s="203"/>
      <c r="H590" s="203"/>
      <c r="I590" s="203"/>
      <c r="J590" s="203"/>
      <c r="K590" s="203"/>
      <c r="L590" s="203"/>
      <c r="M590" s="203"/>
      <c r="N590" s="203"/>
      <c r="O590" s="203"/>
      <c r="P590" s="203"/>
      <c r="Q590" s="203"/>
      <c r="R590" s="203"/>
      <c r="S590" s="203"/>
      <c r="T590" s="203"/>
    </row>
    <row r="591" spans="1:20" x14ac:dyDescent="0.25">
      <c r="A591" s="203"/>
      <c r="B591" s="203"/>
      <c r="C591" s="203"/>
      <c r="D591" s="203"/>
      <c r="E591" s="203"/>
      <c r="F591" s="203"/>
      <c r="G591" s="203"/>
      <c r="H591" s="203"/>
      <c r="I591" s="203"/>
      <c r="J591" s="203"/>
      <c r="K591" s="203"/>
      <c r="L591" s="203"/>
      <c r="M591" s="203"/>
      <c r="N591" s="203"/>
      <c r="O591" s="203"/>
      <c r="P591" s="203"/>
      <c r="Q591" s="203"/>
      <c r="R591" s="203"/>
      <c r="S591" s="203"/>
      <c r="T591" s="203"/>
    </row>
    <row r="592" spans="1:20" x14ac:dyDescent="0.25">
      <c r="A592" s="203"/>
      <c r="B592" s="203"/>
      <c r="C592" s="203"/>
      <c r="D592" s="203"/>
      <c r="E592" s="203"/>
      <c r="F592" s="203"/>
      <c r="G592" s="203"/>
      <c r="H592" s="203"/>
      <c r="I592" s="203"/>
      <c r="J592" s="203"/>
      <c r="K592" s="203"/>
      <c r="L592" s="203"/>
      <c r="M592" s="203"/>
      <c r="N592" s="203"/>
      <c r="O592" s="203"/>
      <c r="P592" s="203"/>
      <c r="Q592" s="203"/>
      <c r="R592" s="203"/>
      <c r="S592" s="203"/>
      <c r="T592" s="203"/>
    </row>
    <row r="593" spans="1:20" x14ac:dyDescent="0.25">
      <c r="A593" s="203"/>
      <c r="B593" s="203"/>
      <c r="C593" s="203"/>
      <c r="D593" s="203"/>
      <c r="E593" s="203"/>
      <c r="F593" s="203"/>
      <c r="G593" s="203"/>
      <c r="H593" s="203"/>
      <c r="I593" s="203"/>
      <c r="J593" s="203"/>
      <c r="K593" s="203"/>
      <c r="L593" s="203"/>
      <c r="M593" s="203"/>
      <c r="N593" s="203"/>
      <c r="O593" s="203"/>
      <c r="P593" s="203"/>
      <c r="Q593" s="203"/>
      <c r="R593" s="203"/>
      <c r="S593" s="203"/>
      <c r="T593" s="203"/>
    </row>
    <row r="594" spans="1:20" x14ac:dyDescent="0.25">
      <c r="A594" s="203"/>
      <c r="B594" s="203"/>
      <c r="C594" s="203"/>
      <c r="D594" s="203"/>
      <c r="E594" s="203"/>
      <c r="F594" s="203"/>
      <c r="G594" s="203"/>
      <c r="H594" s="203"/>
      <c r="I594" s="203"/>
      <c r="J594" s="203"/>
      <c r="K594" s="203"/>
      <c r="L594" s="203"/>
      <c r="M594" s="203"/>
      <c r="N594" s="203"/>
      <c r="O594" s="203"/>
      <c r="P594" s="203"/>
      <c r="Q594" s="203"/>
      <c r="R594" s="203"/>
      <c r="S594" s="203"/>
      <c r="T594" s="203"/>
    </row>
    <row r="595" spans="1:20" x14ac:dyDescent="0.25">
      <c r="A595" s="203"/>
      <c r="B595" s="203"/>
      <c r="C595" s="203"/>
      <c r="D595" s="203"/>
      <c r="E595" s="203"/>
      <c r="F595" s="203"/>
      <c r="G595" s="203"/>
      <c r="H595" s="203"/>
      <c r="I595" s="203"/>
      <c r="J595" s="203"/>
      <c r="K595" s="203"/>
      <c r="L595" s="203"/>
      <c r="M595" s="203"/>
      <c r="N595" s="203"/>
      <c r="O595" s="203"/>
      <c r="P595" s="203"/>
      <c r="Q595" s="203"/>
      <c r="R595" s="203"/>
      <c r="S595" s="203"/>
      <c r="T595" s="203"/>
    </row>
    <row r="596" spans="1:20" x14ac:dyDescent="0.25">
      <c r="A596" s="203"/>
      <c r="B596" s="203"/>
      <c r="C596" s="203"/>
      <c r="D596" s="203"/>
      <c r="E596" s="203"/>
      <c r="F596" s="203"/>
      <c r="G596" s="203"/>
      <c r="H596" s="203"/>
      <c r="I596" s="203"/>
      <c r="J596" s="203"/>
      <c r="K596" s="203"/>
      <c r="L596" s="203"/>
      <c r="M596" s="203"/>
      <c r="N596" s="203"/>
      <c r="O596" s="203"/>
      <c r="P596" s="203"/>
      <c r="Q596" s="203"/>
      <c r="R596" s="203"/>
      <c r="S596" s="203"/>
      <c r="T596" s="203"/>
    </row>
    <row r="597" spans="1:20" x14ac:dyDescent="0.25">
      <c r="A597" s="203"/>
      <c r="B597" s="203"/>
      <c r="C597" s="203"/>
      <c r="D597" s="203"/>
      <c r="E597" s="203"/>
      <c r="F597" s="203"/>
      <c r="G597" s="203"/>
      <c r="H597" s="203"/>
      <c r="I597" s="203"/>
      <c r="J597" s="203"/>
      <c r="K597" s="203"/>
      <c r="L597" s="203"/>
      <c r="M597" s="203"/>
      <c r="N597" s="203"/>
      <c r="O597" s="203"/>
      <c r="P597" s="203"/>
      <c r="Q597" s="203"/>
      <c r="R597" s="203"/>
      <c r="S597" s="203"/>
      <c r="T597" s="203"/>
    </row>
    <row r="598" spans="1:20" x14ac:dyDescent="0.25">
      <c r="A598" s="203"/>
      <c r="B598" s="203"/>
      <c r="C598" s="203"/>
      <c r="D598" s="203"/>
      <c r="E598" s="203"/>
      <c r="F598" s="203"/>
      <c r="G598" s="203"/>
      <c r="H598" s="203"/>
      <c r="I598" s="203"/>
      <c r="J598" s="203"/>
      <c r="K598" s="203"/>
      <c r="L598" s="203"/>
      <c r="M598" s="203"/>
      <c r="N598" s="203"/>
      <c r="O598" s="203"/>
      <c r="P598" s="203"/>
      <c r="Q598" s="203"/>
      <c r="R598" s="203"/>
      <c r="S598" s="203"/>
      <c r="T598" s="203"/>
    </row>
    <row r="599" spans="1:20" x14ac:dyDescent="0.25">
      <c r="A599" s="203"/>
      <c r="B599" s="203"/>
      <c r="C599" s="203"/>
      <c r="D599" s="203"/>
      <c r="E599" s="203"/>
      <c r="F599" s="203"/>
      <c r="G599" s="203"/>
      <c r="H599" s="203"/>
      <c r="I599" s="203"/>
      <c r="J599" s="203"/>
      <c r="K599" s="203"/>
      <c r="L599" s="203"/>
      <c r="M599" s="203"/>
      <c r="N599" s="203"/>
      <c r="O599" s="203"/>
      <c r="P599" s="203"/>
      <c r="Q599" s="203"/>
      <c r="R599" s="203"/>
      <c r="S599" s="203"/>
      <c r="T599" s="203"/>
    </row>
    <row r="600" spans="1:20" x14ac:dyDescent="0.25">
      <c r="A600" s="203"/>
      <c r="B600" s="203"/>
      <c r="C600" s="203"/>
      <c r="D600" s="203"/>
      <c r="E600" s="203"/>
      <c r="F600" s="203"/>
      <c r="G600" s="203"/>
      <c r="H600" s="203"/>
      <c r="I600" s="203"/>
      <c r="J600" s="203"/>
      <c r="K600" s="203"/>
      <c r="L600" s="203"/>
      <c r="M600" s="203"/>
      <c r="N600" s="203"/>
      <c r="O600" s="203"/>
      <c r="P600" s="203"/>
      <c r="Q600" s="203"/>
      <c r="R600" s="203"/>
      <c r="S600" s="203"/>
      <c r="T600" s="203"/>
    </row>
    <row r="601" spans="1:20" x14ac:dyDescent="0.25">
      <c r="A601" s="203"/>
      <c r="B601" s="203"/>
      <c r="C601" s="203"/>
      <c r="D601" s="203"/>
      <c r="E601" s="203"/>
      <c r="F601" s="203"/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</row>
    <row r="602" spans="1:20" x14ac:dyDescent="0.25">
      <c r="A602" s="203"/>
      <c r="B602" s="203"/>
      <c r="C602" s="203"/>
      <c r="D602" s="203"/>
      <c r="E602" s="203"/>
      <c r="F602" s="203"/>
      <c r="G602" s="203"/>
      <c r="H602" s="203"/>
      <c r="I602" s="203"/>
      <c r="J602" s="203"/>
      <c r="K602" s="203"/>
      <c r="L602" s="203"/>
      <c r="M602" s="203"/>
      <c r="N602" s="203"/>
      <c r="O602" s="203"/>
      <c r="P602" s="203"/>
      <c r="Q602" s="203"/>
      <c r="R602" s="203"/>
      <c r="S602" s="203"/>
      <c r="T602" s="203"/>
    </row>
    <row r="603" spans="1:20" x14ac:dyDescent="0.25">
      <c r="A603" s="203"/>
      <c r="B603" s="203"/>
      <c r="C603" s="203"/>
      <c r="D603" s="203"/>
      <c r="E603" s="203"/>
      <c r="F603" s="203"/>
      <c r="G603" s="203"/>
      <c r="H603" s="203"/>
      <c r="I603" s="203"/>
      <c r="J603" s="203"/>
      <c r="K603" s="203"/>
      <c r="L603" s="203"/>
      <c r="M603" s="203"/>
      <c r="N603" s="203"/>
      <c r="O603" s="203"/>
      <c r="P603" s="203"/>
      <c r="Q603" s="203"/>
      <c r="R603" s="203"/>
      <c r="S603" s="203"/>
      <c r="T603" s="203"/>
    </row>
    <row r="604" spans="1:20" x14ac:dyDescent="0.25">
      <c r="A604" s="203"/>
      <c r="B604" s="203"/>
      <c r="C604" s="203"/>
      <c r="D604" s="203"/>
      <c r="E604" s="203"/>
      <c r="F604" s="203"/>
      <c r="G604" s="203"/>
      <c r="H604" s="203"/>
      <c r="I604" s="203"/>
      <c r="J604" s="203"/>
      <c r="K604" s="203"/>
      <c r="L604" s="203"/>
      <c r="M604" s="203"/>
      <c r="N604" s="203"/>
      <c r="O604" s="203"/>
      <c r="P604" s="203"/>
      <c r="Q604" s="203"/>
      <c r="R604" s="203"/>
      <c r="S604" s="203"/>
      <c r="T604" s="203"/>
    </row>
    <row r="605" spans="1:20" x14ac:dyDescent="0.25">
      <c r="A605" s="203"/>
      <c r="B605" s="203"/>
      <c r="C605" s="203"/>
      <c r="D605" s="203"/>
      <c r="E605" s="203"/>
      <c r="F605" s="203"/>
      <c r="G605" s="203"/>
      <c r="H605" s="203"/>
      <c r="I605" s="203"/>
      <c r="J605" s="203"/>
      <c r="K605" s="203"/>
      <c r="L605" s="203"/>
      <c r="M605" s="203"/>
      <c r="N605" s="203"/>
      <c r="O605" s="203"/>
      <c r="P605" s="203"/>
      <c r="Q605" s="203"/>
      <c r="R605" s="203"/>
      <c r="S605" s="203"/>
      <c r="T605" s="203"/>
    </row>
    <row r="606" spans="1:20" x14ac:dyDescent="0.25">
      <c r="A606" s="203"/>
      <c r="B606" s="203"/>
      <c r="C606" s="203"/>
      <c r="D606" s="203"/>
      <c r="E606" s="203"/>
      <c r="F606" s="203"/>
      <c r="G606" s="203"/>
      <c r="H606" s="203"/>
      <c r="I606" s="203"/>
      <c r="J606" s="203"/>
      <c r="K606" s="203"/>
      <c r="L606" s="203"/>
      <c r="M606" s="203"/>
      <c r="N606" s="203"/>
      <c r="O606" s="203"/>
      <c r="P606" s="203"/>
      <c r="Q606" s="203"/>
      <c r="R606" s="203"/>
      <c r="S606" s="203"/>
      <c r="T606" s="203"/>
    </row>
    <row r="607" spans="1:20" x14ac:dyDescent="0.25">
      <c r="A607" s="203"/>
      <c r="B607" s="203"/>
      <c r="C607" s="203"/>
      <c r="D607" s="203"/>
      <c r="E607" s="203"/>
      <c r="F607" s="203"/>
      <c r="G607" s="203"/>
      <c r="H607" s="203"/>
      <c r="I607" s="203"/>
      <c r="J607" s="203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</row>
    <row r="608" spans="1:20" x14ac:dyDescent="0.25">
      <c r="A608" s="203"/>
      <c r="B608" s="203"/>
      <c r="C608" s="203"/>
      <c r="D608" s="203"/>
      <c r="E608" s="203"/>
      <c r="F608" s="203"/>
      <c r="G608" s="203"/>
      <c r="H608" s="203"/>
      <c r="I608" s="203"/>
      <c r="J608" s="203"/>
      <c r="K608" s="203"/>
      <c r="L608" s="203"/>
      <c r="M608" s="203"/>
      <c r="N608" s="203"/>
      <c r="O608" s="203"/>
      <c r="P608" s="203"/>
      <c r="Q608" s="203"/>
      <c r="R608" s="203"/>
      <c r="S608" s="203"/>
      <c r="T608" s="203"/>
    </row>
    <row r="609" spans="1:20" x14ac:dyDescent="0.25">
      <c r="A609" s="203"/>
      <c r="B609" s="203"/>
      <c r="C609" s="203"/>
      <c r="D609" s="203"/>
      <c r="E609" s="203"/>
      <c r="F609" s="203"/>
      <c r="G609" s="203"/>
      <c r="H609" s="203"/>
      <c r="I609" s="203"/>
      <c r="J609" s="203"/>
      <c r="K609" s="203"/>
      <c r="L609" s="203"/>
      <c r="M609" s="203"/>
      <c r="N609" s="203"/>
      <c r="O609" s="203"/>
      <c r="P609" s="203"/>
      <c r="Q609" s="203"/>
      <c r="R609" s="203"/>
      <c r="S609" s="203"/>
      <c r="T609" s="203"/>
    </row>
    <row r="610" spans="1:20" x14ac:dyDescent="0.25">
      <c r="A610" s="203"/>
      <c r="B610" s="203"/>
      <c r="C610" s="203"/>
      <c r="D610" s="203"/>
      <c r="E610" s="203"/>
      <c r="F610" s="203"/>
      <c r="G610" s="203"/>
      <c r="H610" s="203"/>
      <c r="I610" s="203"/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</row>
    <row r="611" spans="1:20" x14ac:dyDescent="0.25">
      <c r="A611" s="203"/>
      <c r="B611" s="203"/>
      <c r="C611" s="203"/>
      <c r="D611" s="203"/>
      <c r="E611" s="203"/>
      <c r="F611" s="203"/>
      <c r="G611" s="203"/>
      <c r="H611" s="203"/>
      <c r="I611" s="203"/>
      <c r="J611" s="203"/>
      <c r="K611" s="203"/>
      <c r="L611" s="203"/>
      <c r="M611" s="203"/>
      <c r="N611" s="203"/>
      <c r="O611" s="203"/>
      <c r="P611" s="203"/>
      <c r="Q611" s="203"/>
      <c r="R611" s="203"/>
      <c r="S611" s="203"/>
      <c r="T611" s="203"/>
    </row>
    <row r="612" spans="1:20" x14ac:dyDescent="0.25">
      <c r="A612" s="203"/>
      <c r="B612" s="203"/>
      <c r="C612" s="203"/>
      <c r="D612" s="203"/>
      <c r="E612" s="203"/>
      <c r="F612" s="203"/>
      <c r="G612" s="203"/>
      <c r="H612" s="203"/>
      <c r="I612" s="203"/>
      <c r="J612" s="203"/>
      <c r="K612" s="203"/>
      <c r="L612" s="203"/>
      <c r="M612" s="203"/>
      <c r="N612" s="203"/>
      <c r="O612" s="203"/>
      <c r="P612" s="203"/>
      <c r="Q612" s="203"/>
      <c r="R612" s="203"/>
      <c r="S612" s="203"/>
      <c r="T612" s="203"/>
    </row>
    <row r="613" spans="1:20" x14ac:dyDescent="0.25">
      <c r="A613" s="203"/>
      <c r="B613" s="203"/>
      <c r="C613" s="203"/>
      <c r="D613" s="203"/>
      <c r="E613" s="203"/>
      <c r="F613" s="203"/>
      <c r="G613" s="203"/>
      <c r="H613" s="203"/>
      <c r="I613" s="203"/>
      <c r="J613" s="203"/>
      <c r="K613" s="203"/>
      <c r="L613" s="203"/>
      <c r="M613" s="203"/>
      <c r="N613" s="203"/>
      <c r="O613" s="203"/>
      <c r="P613" s="203"/>
      <c r="Q613" s="203"/>
      <c r="R613" s="203"/>
      <c r="S613" s="203"/>
      <c r="T613" s="203"/>
    </row>
    <row r="614" spans="1:20" x14ac:dyDescent="0.25">
      <c r="A614" s="203"/>
      <c r="B614" s="203"/>
      <c r="C614" s="203"/>
      <c r="D614" s="203"/>
      <c r="E614" s="203"/>
      <c r="F614" s="203"/>
      <c r="G614" s="203"/>
      <c r="H614" s="203"/>
      <c r="I614" s="203"/>
      <c r="J614" s="203"/>
      <c r="K614" s="203"/>
      <c r="L614" s="203"/>
      <c r="M614" s="203"/>
      <c r="N614" s="203"/>
      <c r="O614" s="203"/>
      <c r="P614" s="203"/>
      <c r="Q614" s="203"/>
      <c r="R614" s="203"/>
      <c r="S614" s="203"/>
      <c r="T614" s="203"/>
    </row>
    <row r="615" spans="1:20" x14ac:dyDescent="0.25">
      <c r="A615" s="203"/>
      <c r="B615" s="203"/>
      <c r="C615" s="203"/>
      <c r="D615" s="203"/>
      <c r="E615" s="203"/>
      <c r="F615" s="203"/>
      <c r="G615" s="203"/>
      <c r="H615" s="203"/>
      <c r="I615" s="203"/>
      <c r="J615" s="203"/>
      <c r="K615" s="203"/>
      <c r="L615" s="203"/>
      <c r="M615" s="203"/>
      <c r="N615" s="203"/>
      <c r="O615" s="203"/>
      <c r="P615" s="203"/>
      <c r="Q615" s="203"/>
      <c r="R615" s="203"/>
      <c r="S615" s="203"/>
      <c r="T615" s="203"/>
    </row>
    <row r="616" spans="1:20" x14ac:dyDescent="0.25">
      <c r="A616" s="203"/>
      <c r="B616" s="203"/>
      <c r="C616" s="203"/>
      <c r="D616" s="203"/>
      <c r="E616" s="203"/>
      <c r="F616" s="203"/>
      <c r="G616" s="203"/>
      <c r="H616" s="203"/>
      <c r="I616" s="203"/>
      <c r="J616" s="203"/>
      <c r="K616" s="203"/>
      <c r="L616" s="203"/>
      <c r="M616" s="203"/>
      <c r="N616" s="203"/>
      <c r="O616" s="203"/>
      <c r="P616" s="203"/>
      <c r="Q616" s="203"/>
      <c r="R616" s="203"/>
      <c r="S616" s="203"/>
      <c r="T616" s="203"/>
    </row>
    <row r="617" spans="1:20" x14ac:dyDescent="0.25">
      <c r="A617" s="203"/>
      <c r="B617" s="203"/>
      <c r="C617" s="203"/>
      <c r="D617" s="203"/>
      <c r="E617" s="203"/>
      <c r="F617" s="203"/>
      <c r="G617" s="203"/>
      <c r="H617" s="203"/>
      <c r="I617" s="203"/>
      <c r="J617" s="203"/>
      <c r="K617" s="203"/>
      <c r="L617" s="203"/>
      <c r="M617" s="203"/>
      <c r="N617" s="203"/>
      <c r="O617" s="203"/>
      <c r="P617" s="203"/>
      <c r="Q617" s="203"/>
      <c r="R617" s="203"/>
      <c r="S617" s="203"/>
      <c r="T617" s="203"/>
    </row>
    <row r="618" spans="1:20" x14ac:dyDescent="0.25">
      <c r="A618" s="203"/>
      <c r="B618" s="203"/>
      <c r="C618" s="203"/>
      <c r="D618" s="203"/>
      <c r="E618" s="203"/>
      <c r="F618" s="203"/>
      <c r="G618" s="203"/>
      <c r="H618" s="203"/>
      <c r="I618" s="203"/>
      <c r="J618" s="203"/>
      <c r="K618" s="203"/>
      <c r="L618" s="203"/>
      <c r="M618" s="203"/>
      <c r="N618" s="203"/>
      <c r="O618" s="203"/>
      <c r="P618" s="203"/>
      <c r="Q618" s="203"/>
      <c r="R618" s="203"/>
      <c r="S618" s="203"/>
      <c r="T618" s="203"/>
    </row>
    <row r="619" spans="1:20" x14ac:dyDescent="0.25">
      <c r="A619" s="203"/>
      <c r="B619" s="203"/>
      <c r="C619" s="203"/>
      <c r="D619" s="203"/>
      <c r="E619" s="203"/>
      <c r="F619" s="203"/>
      <c r="G619" s="203"/>
      <c r="H619" s="203"/>
      <c r="I619" s="203"/>
      <c r="J619" s="203"/>
      <c r="K619" s="203"/>
      <c r="L619" s="203"/>
      <c r="M619" s="203"/>
      <c r="N619" s="203"/>
      <c r="O619" s="203"/>
      <c r="P619" s="203"/>
      <c r="Q619" s="203"/>
      <c r="R619" s="203"/>
      <c r="S619" s="203"/>
      <c r="T619" s="203"/>
    </row>
    <row r="620" spans="1:20" x14ac:dyDescent="0.25">
      <c r="A620" s="203"/>
      <c r="B620" s="203"/>
      <c r="C620" s="203"/>
      <c r="D620" s="203"/>
      <c r="E620" s="203"/>
      <c r="F620" s="203"/>
      <c r="G620" s="203"/>
      <c r="H620" s="203"/>
      <c r="I620" s="203"/>
      <c r="J620" s="203"/>
      <c r="K620" s="203"/>
      <c r="L620" s="203"/>
      <c r="M620" s="203"/>
      <c r="N620" s="203"/>
      <c r="O620" s="203"/>
      <c r="P620" s="203"/>
      <c r="Q620" s="203"/>
      <c r="R620" s="203"/>
      <c r="S620" s="203"/>
      <c r="T620" s="203"/>
    </row>
    <row r="621" spans="1:20" x14ac:dyDescent="0.25">
      <c r="A621" s="203"/>
      <c r="B621" s="203"/>
      <c r="C621" s="203"/>
      <c r="D621" s="203"/>
      <c r="E621" s="203"/>
      <c r="F621" s="203"/>
      <c r="G621" s="203"/>
      <c r="H621" s="203"/>
      <c r="I621" s="203"/>
      <c r="J621" s="203"/>
      <c r="K621" s="203"/>
      <c r="L621" s="203"/>
      <c r="M621" s="203"/>
      <c r="N621" s="203"/>
      <c r="O621" s="203"/>
      <c r="P621" s="203"/>
      <c r="Q621" s="203"/>
      <c r="R621" s="203"/>
      <c r="S621" s="203"/>
      <c r="T621" s="203"/>
    </row>
    <row r="622" spans="1:20" x14ac:dyDescent="0.25">
      <c r="A622" s="203"/>
      <c r="B622" s="203"/>
      <c r="C622" s="203"/>
      <c r="D622" s="203"/>
      <c r="E622" s="203"/>
      <c r="F622" s="203"/>
      <c r="G622" s="203"/>
      <c r="H622" s="203"/>
      <c r="I622" s="203"/>
      <c r="J622" s="203"/>
      <c r="K622" s="203"/>
      <c r="L622" s="203"/>
      <c r="M622" s="203"/>
      <c r="N622" s="203"/>
      <c r="O622" s="203"/>
      <c r="P622" s="203"/>
      <c r="Q622" s="203"/>
      <c r="R622" s="203"/>
      <c r="S622" s="203"/>
      <c r="T622" s="203"/>
    </row>
    <row r="623" spans="1:20" x14ac:dyDescent="0.25">
      <c r="A623" s="203"/>
      <c r="B623" s="203"/>
      <c r="C623" s="203"/>
      <c r="D623" s="203"/>
      <c r="E623" s="203"/>
      <c r="F623" s="203"/>
      <c r="G623" s="203"/>
      <c r="H623" s="203"/>
      <c r="I623" s="203"/>
      <c r="J623" s="203"/>
      <c r="K623" s="203"/>
      <c r="L623" s="203"/>
      <c r="M623" s="203"/>
      <c r="N623" s="203"/>
      <c r="O623" s="203"/>
      <c r="P623" s="203"/>
      <c r="Q623" s="203"/>
      <c r="R623" s="203"/>
      <c r="S623" s="203"/>
      <c r="T623" s="203"/>
    </row>
    <row r="624" spans="1:20" x14ac:dyDescent="0.25">
      <c r="A624" s="203"/>
      <c r="B624" s="203"/>
      <c r="C624" s="203"/>
      <c r="D624" s="203"/>
      <c r="E624" s="203"/>
      <c r="F624" s="203"/>
      <c r="G624" s="203"/>
      <c r="H624" s="203"/>
      <c r="I624" s="203"/>
      <c r="J624" s="203"/>
      <c r="K624" s="203"/>
      <c r="L624" s="203"/>
      <c r="M624" s="203"/>
      <c r="N624" s="203"/>
      <c r="O624" s="203"/>
      <c r="P624" s="203"/>
      <c r="Q624" s="203"/>
      <c r="R624" s="203"/>
      <c r="S624" s="203"/>
      <c r="T624" s="203"/>
    </row>
    <row r="625" spans="1:20" x14ac:dyDescent="0.25">
      <c r="A625" s="203"/>
      <c r="B625" s="203"/>
      <c r="C625" s="203"/>
      <c r="D625" s="203"/>
      <c r="E625" s="203"/>
      <c r="F625" s="203"/>
      <c r="G625" s="203"/>
      <c r="H625" s="203"/>
      <c r="I625" s="203"/>
      <c r="J625" s="203"/>
      <c r="K625" s="203"/>
      <c r="L625" s="203"/>
      <c r="M625" s="203"/>
      <c r="N625" s="203"/>
      <c r="O625" s="203"/>
      <c r="P625" s="203"/>
      <c r="Q625" s="203"/>
      <c r="R625" s="203"/>
      <c r="S625" s="203"/>
      <c r="T625" s="203"/>
    </row>
    <row r="626" spans="1:20" x14ac:dyDescent="0.25">
      <c r="A626" s="203"/>
      <c r="B626" s="203"/>
      <c r="C626" s="203"/>
      <c r="D626" s="203"/>
      <c r="E626" s="203"/>
      <c r="F626" s="203"/>
      <c r="G626" s="203"/>
      <c r="H626" s="203"/>
      <c r="I626" s="203"/>
      <c r="J626" s="203"/>
      <c r="K626" s="203"/>
      <c r="L626" s="203"/>
      <c r="M626" s="203"/>
      <c r="N626" s="203"/>
      <c r="O626" s="203"/>
      <c r="P626" s="203"/>
      <c r="Q626" s="203"/>
      <c r="R626" s="203"/>
      <c r="S626" s="203"/>
      <c r="T626" s="203"/>
    </row>
    <row r="627" spans="1:20" x14ac:dyDescent="0.25">
      <c r="A627" s="203"/>
      <c r="B627" s="203"/>
      <c r="C627" s="203"/>
      <c r="D627" s="203"/>
      <c r="E627" s="203"/>
      <c r="F627" s="203"/>
      <c r="G627" s="203"/>
      <c r="H627" s="203"/>
      <c r="I627" s="203"/>
      <c r="J627" s="203"/>
      <c r="K627" s="203"/>
      <c r="L627" s="203"/>
      <c r="M627" s="203"/>
      <c r="N627" s="203"/>
      <c r="O627" s="203"/>
      <c r="P627" s="203"/>
      <c r="Q627" s="203"/>
      <c r="R627" s="203"/>
      <c r="S627" s="203"/>
      <c r="T627" s="203"/>
    </row>
    <row r="628" spans="1:20" x14ac:dyDescent="0.25">
      <c r="A628" s="203"/>
      <c r="B628" s="203"/>
      <c r="C628" s="203"/>
      <c r="D628" s="203"/>
      <c r="E628" s="203"/>
      <c r="F628" s="203"/>
      <c r="G628" s="203"/>
      <c r="H628" s="203"/>
      <c r="I628" s="203"/>
      <c r="J628" s="203"/>
      <c r="K628" s="203"/>
      <c r="L628" s="203"/>
      <c r="M628" s="203"/>
      <c r="N628" s="203"/>
      <c r="O628" s="203"/>
      <c r="P628" s="203"/>
      <c r="Q628" s="203"/>
      <c r="R628" s="203"/>
      <c r="S628" s="203"/>
      <c r="T628" s="203"/>
    </row>
    <row r="629" spans="1:20" x14ac:dyDescent="0.25">
      <c r="A629" s="203"/>
      <c r="B629" s="203"/>
      <c r="C629" s="203"/>
      <c r="D629" s="203"/>
      <c r="E629" s="203"/>
      <c r="F629" s="203"/>
      <c r="G629" s="203"/>
      <c r="H629" s="203"/>
      <c r="I629" s="203"/>
      <c r="J629" s="203"/>
      <c r="K629" s="203"/>
      <c r="L629" s="203"/>
      <c r="M629" s="203"/>
      <c r="N629" s="203"/>
      <c r="O629" s="203"/>
      <c r="P629" s="203"/>
      <c r="Q629" s="203"/>
      <c r="R629" s="203"/>
      <c r="S629" s="203"/>
      <c r="T629" s="203"/>
    </row>
    <row r="630" spans="1:20" x14ac:dyDescent="0.25">
      <c r="A630" s="203"/>
      <c r="B630" s="203"/>
      <c r="C630" s="203"/>
      <c r="D630" s="203"/>
      <c r="E630" s="203"/>
      <c r="F630" s="203"/>
      <c r="G630" s="203"/>
      <c r="H630" s="203"/>
      <c r="I630" s="203"/>
      <c r="J630" s="203"/>
      <c r="K630" s="203"/>
      <c r="L630" s="203"/>
      <c r="M630" s="203"/>
      <c r="N630" s="203"/>
      <c r="O630" s="203"/>
      <c r="P630" s="203"/>
      <c r="Q630" s="203"/>
      <c r="R630" s="203"/>
      <c r="S630" s="203"/>
      <c r="T630" s="203"/>
    </row>
    <row r="631" spans="1:20" x14ac:dyDescent="0.25">
      <c r="A631" s="203"/>
      <c r="B631" s="203"/>
      <c r="C631" s="203"/>
      <c r="D631" s="203"/>
      <c r="E631" s="203"/>
      <c r="F631" s="203"/>
      <c r="G631" s="203"/>
      <c r="H631" s="203"/>
      <c r="I631" s="203"/>
      <c r="J631" s="203"/>
      <c r="K631" s="203"/>
      <c r="L631" s="203"/>
      <c r="M631" s="203"/>
      <c r="N631" s="203"/>
      <c r="O631" s="203"/>
      <c r="P631" s="203"/>
      <c r="Q631" s="203"/>
      <c r="R631" s="203"/>
      <c r="S631" s="203"/>
      <c r="T631" s="203"/>
    </row>
    <row r="632" spans="1:20" x14ac:dyDescent="0.25">
      <c r="A632" s="203"/>
      <c r="B632" s="203"/>
      <c r="C632" s="203"/>
      <c r="D632" s="203"/>
      <c r="E632" s="203"/>
      <c r="F632" s="203"/>
      <c r="G632" s="203"/>
      <c r="H632" s="203"/>
      <c r="I632" s="203"/>
      <c r="J632" s="203"/>
      <c r="K632" s="203"/>
      <c r="L632" s="203"/>
      <c r="M632" s="203"/>
      <c r="N632" s="203"/>
      <c r="O632" s="203"/>
      <c r="P632" s="203"/>
      <c r="Q632" s="203"/>
      <c r="R632" s="203"/>
      <c r="S632" s="203"/>
      <c r="T632" s="203"/>
    </row>
    <row r="633" spans="1:20" x14ac:dyDescent="0.25">
      <c r="A633" s="203"/>
      <c r="B633" s="203"/>
      <c r="C633" s="203"/>
      <c r="D633" s="203"/>
      <c r="E633" s="203"/>
      <c r="F633" s="203"/>
      <c r="G633" s="203"/>
      <c r="H633" s="203"/>
      <c r="I633" s="203"/>
      <c r="J633" s="203"/>
      <c r="K633" s="203"/>
      <c r="L633" s="203"/>
      <c r="M633" s="203"/>
      <c r="N633" s="203"/>
      <c r="O633" s="203"/>
      <c r="P633" s="203"/>
      <c r="Q633" s="203"/>
      <c r="R633" s="203"/>
      <c r="S633" s="203"/>
      <c r="T633" s="203"/>
    </row>
    <row r="634" spans="1:20" x14ac:dyDescent="0.25">
      <c r="A634" s="203"/>
      <c r="B634" s="203"/>
      <c r="C634" s="203"/>
      <c r="D634" s="203"/>
      <c r="E634" s="203"/>
      <c r="F634" s="203"/>
      <c r="G634" s="203"/>
      <c r="H634" s="203"/>
      <c r="I634" s="203"/>
      <c r="J634" s="203"/>
      <c r="K634" s="203"/>
      <c r="L634" s="203"/>
      <c r="M634" s="203"/>
      <c r="N634" s="203"/>
      <c r="O634" s="203"/>
      <c r="P634" s="203"/>
      <c r="Q634" s="203"/>
      <c r="R634" s="203"/>
      <c r="S634" s="203"/>
      <c r="T634" s="203"/>
    </row>
    <row r="635" spans="1:20" x14ac:dyDescent="0.25">
      <c r="A635" s="203"/>
      <c r="B635" s="203"/>
      <c r="C635" s="203"/>
      <c r="D635" s="203"/>
      <c r="E635" s="203"/>
      <c r="F635" s="203"/>
      <c r="G635" s="203"/>
      <c r="H635" s="203"/>
      <c r="I635" s="203"/>
      <c r="J635" s="203"/>
      <c r="K635" s="203"/>
      <c r="L635" s="203"/>
      <c r="M635" s="203"/>
      <c r="N635" s="203"/>
      <c r="O635" s="203"/>
      <c r="P635" s="203"/>
      <c r="Q635" s="203"/>
      <c r="R635" s="203"/>
      <c r="S635" s="203"/>
      <c r="T635" s="203"/>
    </row>
    <row r="636" spans="1:20" x14ac:dyDescent="0.25">
      <c r="A636" s="203"/>
      <c r="B636" s="203"/>
      <c r="C636" s="203"/>
      <c r="D636" s="203"/>
      <c r="E636" s="203"/>
      <c r="F636" s="203"/>
      <c r="G636" s="203"/>
      <c r="H636" s="203"/>
      <c r="I636" s="203"/>
      <c r="J636" s="203"/>
      <c r="K636" s="203"/>
      <c r="L636" s="203"/>
      <c r="M636" s="203"/>
      <c r="N636" s="203"/>
      <c r="O636" s="203"/>
      <c r="P636" s="203"/>
      <c r="Q636" s="203"/>
      <c r="R636" s="203"/>
      <c r="S636" s="203"/>
      <c r="T636" s="203"/>
    </row>
    <row r="637" spans="1:20" x14ac:dyDescent="0.25">
      <c r="A637" s="203"/>
      <c r="B637" s="203"/>
      <c r="C637" s="203"/>
      <c r="D637" s="203"/>
      <c r="E637" s="203"/>
      <c r="F637" s="203"/>
      <c r="G637" s="203"/>
      <c r="H637" s="203"/>
      <c r="I637" s="203"/>
      <c r="J637" s="203"/>
      <c r="K637" s="203"/>
      <c r="L637" s="203"/>
      <c r="M637" s="203"/>
      <c r="N637" s="203"/>
      <c r="O637" s="203"/>
      <c r="P637" s="203"/>
      <c r="Q637" s="203"/>
      <c r="R637" s="203"/>
      <c r="S637" s="203"/>
      <c r="T637" s="203"/>
    </row>
    <row r="638" spans="1:20" x14ac:dyDescent="0.25">
      <c r="A638" s="203"/>
      <c r="B638" s="203"/>
      <c r="C638" s="203"/>
      <c r="D638" s="203"/>
      <c r="E638" s="203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  <c r="R638" s="203"/>
      <c r="S638" s="203"/>
      <c r="T638" s="203"/>
    </row>
    <row r="639" spans="1:20" x14ac:dyDescent="0.25">
      <c r="A639" s="203"/>
      <c r="B639" s="203"/>
      <c r="C639" s="203"/>
      <c r="D639" s="203"/>
      <c r="E639" s="203"/>
      <c r="F639" s="203"/>
      <c r="G639" s="203"/>
      <c r="H639" s="203"/>
      <c r="I639" s="203"/>
      <c r="J639" s="203"/>
      <c r="K639" s="203"/>
      <c r="L639" s="203"/>
      <c r="M639" s="203"/>
      <c r="N639" s="203"/>
      <c r="O639" s="203"/>
      <c r="P639" s="203"/>
      <c r="Q639" s="203"/>
      <c r="R639" s="203"/>
      <c r="S639" s="203"/>
      <c r="T639" s="203"/>
    </row>
    <row r="640" spans="1:20" x14ac:dyDescent="0.25">
      <c r="A640" s="203"/>
      <c r="B640" s="203"/>
      <c r="C640" s="203"/>
      <c r="D640" s="203"/>
      <c r="E640" s="203"/>
      <c r="F640" s="203"/>
      <c r="G640" s="203"/>
      <c r="H640" s="203"/>
      <c r="I640" s="203"/>
      <c r="J640" s="203"/>
      <c r="K640" s="203"/>
      <c r="L640" s="203"/>
      <c r="M640" s="203"/>
      <c r="N640" s="203"/>
      <c r="O640" s="203"/>
      <c r="P640" s="203"/>
      <c r="Q640" s="203"/>
      <c r="R640" s="203"/>
      <c r="S640" s="203"/>
      <c r="T640" s="203"/>
    </row>
    <row r="641" spans="1:20" x14ac:dyDescent="0.25">
      <c r="A641" s="203"/>
      <c r="B641" s="203"/>
      <c r="C641" s="203"/>
      <c r="D641" s="203"/>
      <c r="E641" s="203"/>
      <c r="F641" s="203"/>
      <c r="G641" s="203"/>
      <c r="H641" s="203"/>
      <c r="I641" s="203"/>
      <c r="J641" s="203"/>
      <c r="K641" s="203"/>
      <c r="L641" s="203"/>
      <c r="M641" s="203"/>
      <c r="N641" s="203"/>
      <c r="O641" s="203"/>
      <c r="P641" s="203"/>
      <c r="Q641" s="203"/>
      <c r="R641" s="203"/>
      <c r="S641" s="203"/>
      <c r="T641" s="203"/>
    </row>
    <row r="642" spans="1:20" x14ac:dyDescent="0.25">
      <c r="A642" s="203"/>
      <c r="B642" s="203"/>
      <c r="C642" s="203"/>
      <c r="D642" s="203"/>
      <c r="E642" s="203"/>
      <c r="F642" s="203"/>
      <c r="G642" s="203"/>
      <c r="H642" s="203"/>
      <c r="I642" s="203"/>
      <c r="J642" s="203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</row>
    <row r="643" spans="1:20" x14ac:dyDescent="0.25">
      <c r="A643" s="203"/>
      <c r="B643" s="203"/>
      <c r="C643" s="203"/>
      <c r="D643" s="203"/>
      <c r="E643" s="203"/>
      <c r="F643" s="203"/>
      <c r="G643" s="203"/>
      <c r="H643" s="203"/>
      <c r="I643" s="203"/>
      <c r="J643" s="203"/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</row>
    <row r="644" spans="1:20" x14ac:dyDescent="0.25">
      <c r="A644" s="203"/>
      <c r="B644" s="203"/>
      <c r="C644" s="203"/>
      <c r="D644" s="203"/>
      <c r="E644" s="203"/>
      <c r="F644" s="203"/>
      <c r="G644" s="203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3"/>
    </row>
    <row r="645" spans="1:20" x14ac:dyDescent="0.25">
      <c r="A645" s="203"/>
      <c r="B645" s="203"/>
      <c r="C645" s="203"/>
      <c r="D645" s="203"/>
      <c r="E645" s="203"/>
      <c r="F645" s="203"/>
      <c r="G645" s="203"/>
      <c r="H645" s="203"/>
      <c r="I645" s="203"/>
      <c r="J645" s="203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</row>
    <row r="646" spans="1:20" x14ac:dyDescent="0.25">
      <c r="A646" s="203"/>
      <c r="B646" s="203"/>
      <c r="C646" s="203"/>
      <c r="D646" s="203"/>
      <c r="E646" s="203"/>
      <c r="F646" s="203"/>
      <c r="G646" s="203"/>
      <c r="H646" s="203"/>
      <c r="I646" s="203"/>
      <c r="J646" s="203"/>
      <c r="K646" s="203"/>
      <c r="L646" s="203"/>
      <c r="M646" s="203"/>
      <c r="N646" s="203"/>
      <c r="O646" s="203"/>
      <c r="P646" s="203"/>
      <c r="Q646" s="203"/>
      <c r="R646" s="203"/>
      <c r="S646" s="203"/>
      <c r="T646" s="203"/>
    </row>
    <row r="647" spans="1:20" x14ac:dyDescent="0.25">
      <c r="A647" s="203"/>
      <c r="B647" s="203"/>
      <c r="C647" s="203"/>
      <c r="D647" s="203"/>
      <c r="E647" s="203"/>
      <c r="F647" s="203"/>
      <c r="G647" s="203"/>
      <c r="H647" s="203"/>
      <c r="I647" s="203"/>
      <c r="J647" s="203"/>
      <c r="K647" s="203"/>
      <c r="L647" s="203"/>
      <c r="M647" s="203"/>
      <c r="N647" s="203"/>
      <c r="O647" s="203"/>
      <c r="P647" s="203"/>
      <c r="Q647" s="203"/>
      <c r="R647" s="203"/>
      <c r="S647" s="203"/>
      <c r="T647" s="203"/>
    </row>
    <row r="648" spans="1:20" x14ac:dyDescent="0.25">
      <c r="A648" s="203"/>
      <c r="B648" s="203"/>
      <c r="C648" s="203"/>
      <c r="D648" s="203"/>
      <c r="E648" s="203"/>
      <c r="F648" s="203"/>
      <c r="G648" s="203"/>
      <c r="H648" s="203"/>
      <c r="I648" s="203"/>
      <c r="J648" s="203"/>
      <c r="K648" s="203"/>
      <c r="L648" s="203"/>
      <c r="M648" s="203"/>
      <c r="N648" s="203"/>
      <c r="O648" s="203"/>
      <c r="P648" s="203"/>
      <c r="Q648" s="203"/>
      <c r="R648" s="203"/>
      <c r="S648" s="203"/>
      <c r="T648" s="203"/>
    </row>
    <row r="649" spans="1:20" x14ac:dyDescent="0.25">
      <c r="A649" s="203"/>
      <c r="B649" s="203"/>
      <c r="C649" s="203"/>
      <c r="D649" s="203"/>
      <c r="E649" s="203"/>
      <c r="F649" s="203"/>
      <c r="G649" s="203"/>
      <c r="H649" s="203"/>
      <c r="I649" s="203"/>
      <c r="J649" s="203"/>
      <c r="K649" s="203"/>
      <c r="L649" s="203"/>
      <c r="M649" s="203"/>
      <c r="N649" s="203"/>
      <c r="O649" s="203"/>
      <c r="P649" s="203"/>
      <c r="Q649" s="203"/>
      <c r="R649" s="203"/>
      <c r="S649" s="203"/>
      <c r="T649" s="203"/>
    </row>
    <row r="650" spans="1:20" x14ac:dyDescent="0.25">
      <c r="A650" s="203"/>
      <c r="B650" s="203"/>
      <c r="C650" s="203"/>
      <c r="D650" s="203"/>
      <c r="E650" s="203"/>
      <c r="F650" s="203"/>
      <c r="G650" s="203"/>
      <c r="H650" s="203"/>
      <c r="I650" s="203"/>
      <c r="J650" s="203"/>
      <c r="K650" s="203"/>
      <c r="L650" s="203"/>
      <c r="M650" s="203"/>
      <c r="N650" s="203"/>
      <c r="O650" s="203"/>
      <c r="P650" s="203"/>
      <c r="Q650" s="203"/>
      <c r="R650" s="203"/>
      <c r="S650" s="203"/>
      <c r="T650" s="203"/>
    </row>
    <row r="651" spans="1:20" x14ac:dyDescent="0.25">
      <c r="A651" s="203"/>
      <c r="B651" s="203"/>
      <c r="C651" s="203"/>
      <c r="D651" s="203"/>
      <c r="E651" s="203"/>
      <c r="F651" s="203"/>
      <c r="G651" s="203"/>
      <c r="H651" s="203"/>
      <c r="I651" s="203"/>
      <c r="J651" s="203"/>
      <c r="K651" s="203"/>
      <c r="L651" s="203"/>
      <c r="M651" s="203"/>
      <c r="N651" s="203"/>
      <c r="O651" s="203"/>
      <c r="P651" s="203"/>
      <c r="Q651" s="203"/>
      <c r="R651" s="203"/>
      <c r="S651" s="203"/>
      <c r="T651" s="203"/>
    </row>
    <row r="652" spans="1:20" x14ac:dyDescent="0.25">
      <c r="A652" s="203"/>
      <c r="B652" s="203"/>
      <c r="C652" s="203"/>
      <c r="D652" s="203"/>
      <c r="E652" s="203"/>
      <c r="F652" s="203"/>
      <c r="G652" s="203"/>
      <c r="H652" s="203"/>
      <c r="I652" s="203"/>
      <c r="J652" s="203"/>
      <c r="K652" s="203"/>
      <c r="L652" s="203"/>
      <c r="M652" s="203"/>
      <c r="N652" s="203"/>
      <c r="O652" s="203"/>
      <c r="P652" s="203"/>
      <c r="Q652" s="203"/>
      <c r="R652" s="203"/>
      <c r="S652" s="203"/>
      <c r="T652" s="203"/>
    </row>
    <row r="653" spans="1:20" x14ac:dyDescent="0.25">
      <c r="A653" s="203"/>
      <c r="B653" s="203"/>
      <c r="C653" s="203"/>
      <c r="D653" s="203"/>
      <c r="E653" s="203"/>
      <c r="F653" s="203"/>
      <c r="G653" s="203"/>
      <c r="H653" s="203"/>
      <c r="I653" s="203"/>
      <c r="J653" s="203"/>
      <c r="K653" s="203"/>
      <c r="L653" s="203"/>
      <c r="M653" s="203"/>
      <c r="N653" s="203"/>
      <c r="O653" s="203"/>
      <c r="P653" s="203"/>
      <c r="Q653" s="203"/>
      <c r="R653" s="203"/>
      <c r="S653" s="203"/>
      <c r="T653" s="203"/>
    </row>
    <row r="654" spans="1:20" x14ac:dyDescent="0.25">
      <c r="A654" s="203"/>
      <c r="B654" s="203"/>
      <c r="C654" s="203"/>
      <c r="D654" s="203"/>
      <c r="E654" s="203"/>
      <c r="F654" s="203"/>
      <c r="G654" s="203"/>
      <c r="H654" s="203"/>
      <c r="I654" s="203"/>
      <c r="J654" s="203"/>
      <c r="K654" s="203"/>
      <c r="L654" s="203"/>
      <c r="M654" s="203"/>
      <c r="N654" s="203"/>
      <c r="O654" s="203"/>
      <c r="P654" s="203"/>
      <c r="Q654" s="203"/>
      <c r="R654" s="203"/>
      <c r="S654" s="203"/>
      <c r="T654" s="203"/>
    </row>
    <row r="655" spans="1:20" x14ac:dyDescent="0.25">
      <c r="A655" s="203"/>
      <c r="B655" s="203"/>
      <c r="C655" s="203"/>
      <c r="D655" s="203"/>
      <c r="E655" s="203"/>
      <c r="F655" s="203"/>
      <c r="G655" s="203"/>
      <c r="H655" s="203"/>
      <c r="I655" s="203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3"/>
    </row>
    <row r="656" spans="1:20" x14ac:dyDescent="0.25">
      <c r="A656" s="203"/>
      <c r="B656" s="203"/>
      <c r="C656" s="203"/>
      <c r="D656" s="203"/>
      <c r="E656" s="203"/>
      <c r="F656" s="203"/>
      <c r="G656" s="203"/>
      <c r="H656" s="203"/>
      <c r="I656" s="203"/>
      <c r="J656" s="203"/>
      <c r="K656" s="203"/>
      <c r="L656" s="203"/>
      <c r="M656" s="203"/>
      <c r="N656" s="203"/>
      <c r="O656" s="203"/>
      <c r="P656" s="203"/>
      <c r="Q656" s="203"/>
      <c r="R656" s="203"/>
      <c r="S656" s="203"/>
      <c r="T656" s="203"/>
    </row>
    <row r="657" spans="1:20" x14ac:dyDescent="0.25">
      <c r="A657" s="203"/>
      <c r="B657" s="203"/>
      <c r="C657" s="203"/>
      <c r="D657" s="203"/>
      <c r="E657" s="203"/>
      <c r="F657" s="203"/>
      <c r="G657" s="203"/>
      <c r="H657" s="203"/>
      <c r="I657" s="203"/>
      <c r="J657" s="203"/>
      <c r="K657" s="203"/>
      <c r="L657" s="203"/>
      <c r="M657" s="203"/>
      <c r="N657" s="203"/>
      <c r="O657" s="203"/>
      <c r="P657" s="203"/>
      <c r="Q657" s="203"/>
      <c r="R657" s="203"/>
      <c r="S657" s="203"/>
      <c r="T657" s="203"/>
    </row>
    <row r="658" spans="1:20" x14ac:dyDescent="0.25">
      <c r="A658" s="203"/>
      <c r="B658" s="203"/>
      <c r="C658" s="203"/>
      <c r="D658" s="203"/>
      <c r="E658" s="203"/>
      <c r="F658" s="203"/>
      <c r="G658" s="203"/>
      <c r="H658" s="203"/>
      <c r="I658" s="203"/>
      <c r="J658" s="203"/>
      <c r="K658" s="203"/>
      <c r="L658" s="203"/>
      <c r="M658" s="203"/>
      <c r="N658" s="203"/>
      <c r="O658" s="203"/>
      <c r="P658" s="203"/>
      <c r="Q658" s="203"/>
      <c r="R658" s="203"/>
      <c r="S658" s="203"/>
      <c r="T658" s="203"/>
    </row>
    <row r="659" spans="1:20" x14ac:dyDescent="0.25">
      <c r="A659" s="203"/>
      <c r="B659" s="203"/>
      <c r="C659" s="203"/>
      <c r="D659" s="203"/>
      <c r="E659" s="203"/>
      <c r="F659" s="203"/>
      <c r="G659" s="203"/>
      <c r="H659" s="203"/>
      <c r="I659" s="203"/>
      <c r="J659" s="203"/>
      <c r="K659" s="203"/>
      <c r="L659" s="203"/>
      <c r="M659" s="203"/>
      <c r="N659" s="203"/>
      <c r="O659" s="203"/>
      <c r="P659" s="203"/>
      <c r="Q659" s="203"/>
      <c r="R659" s="203"/>
      <c r="S659" s="203"/>
      <c r="T659" s="203"/>
    </row>
    <row r="660" spans="1:20" x14ac:dyDescent="0.25">
      <c r="A660" s="203"/>
      <c r="B660" s="203"/>
      <c r="C660" s="203"/>
      <c r="D660" s="203"/>
      <c r="E660" s="203"/>
      <c r="F660" s="203"/>
      <c r="G660" s="203"/>
      <c r="H660" s="203"/>
      <c r="I660" s="203"/>
      <c r="J660" s="203"/>
      <c r="K660" s="203"/>
      <c r="L660" s="203"/>
      <c r="M660" s="203"/>
      <c r="N660" s="203"/>
      <c r="O660" s="203"/>
      <c r="P660" s="203"/>
      <c r="Q660" s="203"/>
      <c r="R660" s="203"/>
      <c r="S660" s="203"/>
      <c r="T660" s="203"/>
    </row>
    <row r="661" spans="1:20" x14ac:dyDescent="0.25">
      <c r="A661" s="203"/>
      <c r="B661" s="203"/>
      <c r="C661" s="203"/>
      <c r="D661" s="203"/>
      <c r="E661" s="203"/>
      <c r="F661" s="203"/>
      <c r="G661" s="203"/>
      <c r="H661" s="203"/>
      <c r="I661" s="203"/>
      <c r="J661" s="203"/>
      <c r="K661" s="203"/>
      <c r="L661" s="203"/>
      <c r="M661" s="203"/>
      <c r="N661" s="203"/>
      <c r="O661" s="203"/>
      <c r="P661" s="203"/>
      <c r="Q661" s="203"/>
      <c r="R661" s="203"/>
      <c r="S661" s="203"/>
      <c r="T661" s="203"/>
    </row>
    <row r="662" spans="1:20" x14ac:dyDescent="0.25">
      <c r="A662" s="203"/>
      <c r="B662" s="203"/>
      <c r="C662" s="203"/>
      <c r="D662" s="203"/>
      <c r="E662" s="203"/>
      <c r="F662" s="203"/>
      <c r="G662" s="203"/>
      <c r="H662" s="203"/>
      <c r="I662" s="203"/>
      <c r="J662" s="203"/>
      <c r="K662" s="203"/>
      <c r="L662" s="203"/>
      <c r="M662" s="203"/>
      <c r="N662" s="203"/>
      <c r="O662" s="203"/>
      <c r="P662" s="203"/>
      <c r="Q662" s="203"/>
      <c r="R662" s="203"/>
      <c r="S662" s="203"/>
      <c r="T662" s="203"/>
    </row>
    <row r="663" spans="1:20" x14ac:dyDescent="0.25">
      <c r="A663" s="203"/>
      <c r="B663" s="203"/>
      <c r="C663" s="203"/>
      <c r="D663" s="203"/>
      <c r="E663" s="203"/>
      <c r="F663" s="203"/>
      <c r="G663" s="203"/>
      <c r="H663" s="203"/>
      <c r="I663" s="203"/>
      <c r="J663" s="203"/>
      <c r="K663" s="203"/>
      <c r="L663" s="203"/>
      <c r="M663" s="203"/>
      <c r="N663" s="203"/>
      <c r="O663" s="203"/>
      <c r="P663" s="203"/>
      <c r="Q663" s="203"/>
      <c r="R663" s="203"/>
      <c r="S663" s="203"/>
      <c r="T663" s="203"/>
    </row>
    <row r="664" spans="1:20" x14ac:dyDescent="0.25">
      <c r="A664" s="203"/>
      <c r="B664" s="203"/>
      <c r="C664" s="203"/>
      <c r="D664" s="203"/>
      <c r="E664" s="203"/>
      <c r="F664" s="203"/>
      <c r="G664" s="203"/>
      <c r="H664" s="203"/>
      <c r="I664" s="203"/>
      <c r="J664" s="203"/>
      <c r="K664" s="203"/>
      <c r="L664" s="203"/>
      <c r="M664" s="203"/>
      <c r="N664" s="203"/>
      <c r="O664" s="203"/>
      <c r="P664" s="203"/>
      <c r="Q664" s="203"/>
      <c r="R664" s="203"/>
      <c r="S664" s="203"/>
      <c r="T664" s="203"/>
    </row>
    <row r="665" spans="1:20" x14ac:dyDescent="0.25">
      <c r="A665" s="203"/>
      <c r="B665" s="203"/>
      <c r="C665" s="203"/>
      <c r="D665" s="203"/>
      <c r="E665" s="203"/>
      <c r="F665" s="203"/>
      <c r="G665" s="203"/>
      <c r="H665" s="203"/>
      <c r="I665" s="203"/>
      <c r="J665" s="203"/>
      <c r="K665" s="203"/>
      <c r="L665" s="203"/>
      <c r="M665" s="203"/>
      <c r="N665" s="203"/>
      <c r="O665" s="203"/>
      <c r="P665" s="203"/>
      <c r="Q665" s="203"/>
      <c r="R665" s="203"/>
      <c r="S665" s="203"/>
      <c r="T665" s="203"/>
    </row>
    <row r="666" spans="1:20" x14ac:dyDescent="0.25">
      <c r="A666" s="203"/>
      <c r="B666" s="203"/>
      <c r="C666" s="203"/>
      <c r="D666" s="203"/>
      <c r="E666" s="203"/>
      <c r="F666" s="203"/>
      <c r="G666" s="203"/>
      <c r="H666" s="203"/>
      <c r="I666" s="203"/>
      <c r="J666" s="203"/>
      <c r="K666" s="203"/>
      <c r="L666" s="203"/>
      <c r="M666" s="203"/>
      <c r="N666" s="203"/>
      <c r="O666" s="203"/>
      <c r="P666" s="203"/>
      <c r="Q666" s="203"/>
      <c r="R666" s="203"/>
      <c r="S666" s="203"/>
      <c r="T666" s="203"/>
    </row>
    <row r="667" spans="1:20" x14ac:dyDescent="0.25">
      <c r="A667" s="203"/>
      <c r="B667" s="203"/>
      <c r="C667" s="203"/>
      <c r="D667" s="203"/>
      <c r="E667" s="203"/>
      <c r="F667" s="203"/>
      <c r="G667" s="203"/>
      <c r="H667" s="203"/>
      <c r="I667" s="203"/>
      <c r="J667" s="203"/>
      <c r="K667" s="203"/>
      <c r="L667" s="203"/>
      <c r="M667" s="203"/>
      <c r="N667" s="203"/>
      <c r="O667" s="203"/>
      <c r="P667" s="203"/>
      <c r="Q667" s="203"/>
      <c r="R667" s="203"/>
      <c r="S667" s="203"/>
      <c r="T667" s="203"/>
    </row>
    <row r="668" spans="1:20" x14ac:dyDescent="0.25">
      <c r="A668" s="203"/>
      <c r="B668" s="203"/>
      <c r="C668" s="203"/>
      <c r="D668" s="203"/>
      <c r="E668" s="203"/>
      <c r="F668" s="203"/>
      <c r="G668" s="203"/>
      <c r="H668" s="203"/>
      <c r="I668" s="203"/>
      <c r="J668" s="203"/>
      <c r="K668" s="203"/>
      <c r="L668" s="203"/>
      <c r="M668" s="203"/>
      <c r="N668" s="203"/>
      <c r="O668" s="203"/>
      <c r="P668" s="203"/>
      <c r="Q668" s="203"/>
      <c r="R668" s="203"/>
      <c r="S668" s="203"/>
      <c r="T668" s="203"/>
    </row>
    <row r="669" spans="1:20" x14ac:dyDescent="0.25">
      <c r="A669" s="203"/>
      <c r="B669" s="203"/>
      <c r="C669" s="203"/>
      <c r="D669" s="203"/>
      <c r="E669" s="203"/>
      <c r="F669" s="203"/>
      <c r="G669" s="203"/>
      <c r="H669" s="203"/>
      <c r="I669" s="203"/>
      <c r="J669" s="203"/>
      <c r="K669" s="203"/>
      <c r="L669" s="203"/>
      <c r="M669" s="203"/>
      <c r="N669" s="203"/>
      <c r="O669" s="203"/>
      <c r="P669" s="203"/>
      <c r="Q669" s="203"/>
      <c r="R669" s="203"/>
      <c r="S669" s="203"/>
      <c r="T669" s="203"/>
    </row>
    <row r="670" spans="1:20" x14ac:dyDescent="0.25">
      <c r="A670" s="203"/>
      <c r="B670" s="203"/>
      <c r="C670" s="203"/>
      <c r="D670" s="203"/>
      <c r="E670" s="203"/>
      <c r="F670" s="203"/>
      <c r="G670" s="203"/>
      <c r="H670" s="203"/>
      <c r="I670" s="203"/>
      <c r="J670" s="203"/>
      <c r="K670" s="203"/>
      <c r="L670" s="203"/>
      <c r="M670" s="203"/>
      <c r="N670" s="203"/>
      <c r="O670" s="203"/>
      <c r="P670" s="203"/>
      <c r="Q670" s="203"/>
      <c r="R670" s="203"/>
      <c r="S670" s="203"/>
      <c r="T670" s="203"/>
    </row>
    <row r="671" spans="1:20" x14ac:dyDescent="0.25">
      <c r="A671" s="203"/>
      <c r="B671" s="203"/>
      <c r="C671" s="203"/>
      <c r="D671" s="203"/>
      <c r="E671" s="203"/>
      <c r="F671" s="203"/>
      <c r="G671" s="203"/>
      <c r="H671" s="203"/>
      <c r="I671" s="203"/>
      <c r="J671" s="203"/>
      <c r="K671" s="203"/>
      <c r="L671" s="203"/>
      <c r="M671" s="203"/>
      <c r="N671" s="203"/>
      <c r="O671" s="203"/>
      <c r="P671" s="203"/>
      <c r="Q671" s="203"/>
      <c r="R671" s="203"/>
      <c r="S671" s="203"/>
      <c r="T671" s="203"/>
    </row>
    <row r="672" spans="1:20" x14ac:dyDescent="0.25">
      <c r="A672" s="203"/>
      <c r="B672" s="203"/>
      <c r="C672" s="203"/>
      <c r="D672" s="203"/>
      <c r="E672" s="203"/>
      <c r="F672" s="203"/>
      <c r="G672" s="203"/>
      <c r="H672" s="203"/>
      <c r="I672" s="203"/>
      <c r="J672" s="203"/>
      <c r="K672" s="203"/>
      <c r="L672" s="203"/>
      <c r="M672" s="203"/>
      <c r="N672" s="203"/>
      <c r="O672" s="203"/>
      <c r="P672" s="203"/>
      <c r="Q672" s="203"/>
      <c r="R672" s="203"/>
      <c r="S672" s="203"/>
      <c r="T672" s="203"/>
    </row>
    <row r="673" spans="1:20" x14ac:dyDescent="0.25">
      <c r="A673" s="203"/>
      <c r="B673" s="203"/>
      <c r="C673" s="203"/>
      <c r="D673" s="203"/>
      <c r="E673" s="203"/>
      <c r="F673" s="203"/>
      <c r="G673" s="203"/>
      <c r="H673" s="203"/>
      <c r="I673" s="203"/>
      <c r="J673" s="203"/>
      <c r="K673" s="203"/>
      <c r="L673" s="203"/>
      <c r="M673" s="203"/>
      <c r="N673" s="203"/>
      <c r="O673" s="203"/>
      <c r="P673" s="203"/>
      <c r="Q673" s="203"/>
      <c r="R673" s="203"/>
      <c r="S673" s="203"/>
      <c r="T673" s="203"/>
    </row>
    <row r="674" spans="1:20" x14ac:dyDescent="0.25">
      <c r="A674" s="203"/>
      <c r="B674" s="203"/>
      <c r="C674" s="203"/>
      <c r="D674" s="203"/>
      <c r="E674" s="203"/>
      <c r="F674" s="203"/>
      <c r="G674" s="203"/>
      <c r="H674" s="203"/>
      <c r="I674" s="203"/>
      <c r="J674" s="203"/>
      <c r="K674" s="203"/>
      <c r="L674" s="203"/>
      <c r="M674" s="203"/>
      <c r="N674" s="203"/>
      <c r="O674" s="203"/>
      <c r="P674" s="203"/>
      <c r="Q674" s="203"/>
      <c r="R674" s="203"/>
      <c r="S674" s="203"/>
      <c r="T674" s="203"/>
    </row>
    <row r="675" spans="1:20" x14ac:dyDescent="0.25">
      <c r="A675" s="203"/>
      <c r="B675" s="203"/>
      <c r="C675" s="203"/>
      <c r="D675" s="203"/>
      <c r="E675" s="203"/>
      <c r="F675" s="203"/>
      <c r="G675" s="203"/>
      <c r="H675" s="203"/>
      <c r="I675" s="203"/>
      <c r="J675" s="203"/>
      <c r="K675" s="203"/>
      <c r="L675" s="203"/>
      <c r="M675" s="203"/>
      <c r="N675" s="203"/>
      <c r="O675" s="203"/>
      <c r="P675" s="203"/>
      <c r="Q675" s="203"/>
      <c r="R675" s="203"/>
      <c r="S675" s="203"/>
      <c r="T675" s="203"/>
    </row>
    <row r="676" spans="1:20" x14ac:dyDescent="0.25">
      <c r="A676" s="203"/>
      <c r="B676" s="203"/>
      <c r="C676" s="203"/>
      <c r="D676" s="203"/>
      <c r="E676" s="203"/>
      <c r="F676" s="203"/>
      <c r="G676" s="203"/>
      <c r="H676" s="203"/>
      <c r="I676" s="203"/>
      <c r="J676" s="203"/>
      <c r="K676" s="203"/>
      <c r="L676" s="203"/>
      <c r="M676" s="203"/>
      <c r="N676" s="203"/>
      <c r="O676" s="203"/>
      <c r="P676" s="203"/>
      <c r="Q676" s="203"/>
      <c r="R676" s="203"/>
      <c r="S676" s="203"/>
      <c r="T676" s="203"/>
    </row>
    <row r="677" spans="1:20" x14ac:dyDescent="0.25">
      <c r="A677" s="203"/>
      <c r="B677" s="203"/>
      <c r="C677" s="203"/>
      <c r="D677" s="203"/>
      <c r="E677" s="203"/>
      <c r="F677" s="203"/>
      <c r="G677" s="203"/>
      <c r="H677" s="203"/>
      <c r="I677" s="203"/>
      <c r="J677" s="203"/>
      <c r="K677" s="203"/>
      <c r="L677" s="203"/>
      <c r="M677" s="203"/>
      <c r="N677" s="203"/>
      <c r="O677" s="203"/>
      <c r="P677" s="203"/>
      <c r="Q677" s="203"/>
      <c r="R677" s="203"/>
      <c r="S677" s="203"/>
      <c r="T677" s="203"/>
    </row>
    <row r="678" spans="1:20" x14ac:dyDescent="0.25">
      <c r="A678" s="203"/>
      <c r="B678" s="203"/>
      <c r="C678" s="203"/>
      <c r="D678" s="203"/>
      <c r="E678" s="203"/>
      <c r="F678" s="203"/>
      <c r="G678" s="203"/>
      <c r="H678" s="203"/>
      <c r="I678" s="203"/>
      <c r="J678" s="203"/>
      <c r="K678" s="203"/>
      <c r="L678" s="203"/>
      <c r="M678" s="203"/>
      <c r="N678" s="203"/>
      <c r="O678" s="203"/>
      <c r="P678" s="203"/>
      <c r="Q678" s="203"/>
      <c r="R678" s="203"/>
      <c r="S678" s="203"/>
      <c r="T678" s="203"/>
    </row>
    <row r="679" spans="1:20" x14ac:dyDescent="0.25">
      <c r="A679" s="203"/>
      <c r="B679" s="203"/>
      <c r="C679" s="203"/>
      <c r="D679" s="203"/>
      <c r="E679" s="203"/>
      <c r="F679" s="203"/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/>
    </row>
    <row r="680" spans="1:20" x14ac:dyDescent="0.25">
      <c r="A680" s="203"/>
      <c r="B680" s="203"/>
      <c r="C680" s="203"/>
      <c r="D680" s="203"/>
      <c r="E680" s="203"/>
      <c r="F680" s="203"/>
      <c r="G680" s="203"/>
      <c r="H680" s="203"/>
      <c r="I680" s="203"/>
      <c r="J680" s="203"/>
      <c r="K680" s="203"/>
      <c r="L680" s="203"/>
      <c r="M680" s="203"/>
      <c r="N680" s="203"/>
      <c r="O680" s="203"/>
      <c r="P680" s="203"/>
      <c r="Q680" s="203"/>
      <c r="R680" s="203"/>
      <c r="S680" s="203"/>
      <c r="T680" s="203"/>
    </row>
    <row r="681" spans="1:20" x14ac:dyDescent="0.25">
      <c r="A681" s="203"/>
      <c r="B681" s="203"/>
      <c r="C681" s="203"/>
      <c r="D681" s="203"/>
      <c r="E681" s="203"/>
      <c r="F681" s="203"/>
      <c r="G681" s="203"/>
      <c r="H681" s="203"/>
      <c r="I681" s="203"/>
      <c r="J681" s="203"/>
      <c r="K681" s="203"/>
      <c r="L681" s="203"/>
      <c r="M681" s="203"/>
      <c r="N681" s="203"/>
      <c r="O681" s="203"/>
      <c r="P681" s="203"/>
      <c r="Q681" s="203"/>
      <c r="R681" s="203"/>
      <c r="S681" s="203"/>
      <c r="T681" s="203"/>
    </row>
    <row r="682" spans="1:20" x14ac:dyDescent="0.25">
      <c r="A682" s="203"/>
      <c r="B682" s="203"/>
      <c r="C682" s="203"/>
      <c r="D682" s="203"/>
      <c r="E682" s="203"/>
      <c r="F682" s="203"/>
      <c r="G682" s="203"/>
      <c r="H682" s="203"/>
      <c r="I682" s="203"/>
      <c r="J682" s="203"/>
      <c r="K682" s="203"/>
      <c r="L682" s="203"/>
      <c r="M682" s="203"/>
      <c r="N682" s="203"/>
      <c r="O682" s="203"/>
      <c r="P682" s="203"/>
      <c r="Q682" s="203"/>
      <c r="R682" s="203"/>
      <c r="S682" s="203"/>
      <c r="T682" s="203"/>
    </row>
    <row r="683" spans="1:20" x14ac:dyDescent="0.25">
      <c r="A683" s="203"/>
      <c r="B683" s="203"/>
      <c r="C683" s="203"/>
      <c r="D683" s="203"/>
      <c r="E683" s="203"/>
      <c r="F683" s="203"/>
      <c r="G683" s="203"/>
      <c r="H683" s="203"/>
      <c r="I683" s="203"/>
      <c r="J683" s="203"/>
      <c r="K683" s="203"/>
      <c r="L683" s="203"/>
      <c r="M683" s="203"/>
      <c r="N683" s="203"/>
      <c r="O683" s="203"/>
      <c r="P683" s="203"/>
      <c r="Q683" s="203"/>
      <c r="R683" s="203"/>
      <c r="S683" s="203"/>
      <c r="T683" s="203"/>
    </row>
    <row r="684" spans="1:20" x14ac:dyDescent="0.25">
      <c r="A684" s="203"/>
      <c r="B684" s="203"/>
      <c r="C684" s="203"/>
      <c r="D684" s="203"/>
      <c r="E684" s="203"/>
      <c r="F684" s="203"/>
      <c r="G684" s="203"/>
      <c r="H684" s="203"/>
      <c r="I684" s="203"/>
      <c r="J684" s="203"/>
      <c r="K684" s="203"/>
      <c r="L684" s="203"/>
      <c r="M684" s="203"/>
      <c r="N684" s="203"/>
      <c r="O684" s="203"/>
      <c r="P684" s="203"/>
      <c r="Q684" s="203"/>
      <c r="R684" s="203"/>
      <c r="S684" s="203"/>
      <c r="T684" s="203"/>
    </row>
    <row r="685" spans="1:20" x14ac:dyDescent="0.25">
      <c r="A685" s="203"/>
      <c r="B685" s="203"/>
      <c r="C685" s="203"/>
      <c r="D685" s="203"/>
      <c r="E685" s="203"/>
      <c r="F685" s="203"/>
      <c r="G685" s="203"/>
      <c r="H685" s="203"/>
      <c r="I685" s="203"/>
      <c r="J685" s="203"/>
      <c r="K685" s="203"/>
      <c r="L685" s="203"/>
      <c r="M685" s="203"/>
      <c r="N685" s="203"/>
      <c r="O685" s="203"/>
      <c r="P685" s="203"/>
      <c r="Q685" s="203"/>
      <c r="R685" s="203"/>
      <c r="S685" s="203"/>
      <c r="T685" s="203"/>
    </row>
    <row r="686" spans="1:20" x14ac:dyDescent="0.25">
      <c r="A686" s="203"/>
      <c r="B686" s="203"/>
      <c r="C686" s="203"/>
      <c r="D686" s="203"/>
      <c r="E686" s="203"/>
      <c r="F686" s="203"/>
      <c r="G686" s="203"/>
      <c r="H686" s="203"/>
      <c r="I686" s="203"/>
      <c r="J686" s="203"/>
      <c r="K686" s="203"/>
      <c r="L686" s="203"/>
      <c r="M686" s="203"/>
      <c r="N686" s="203"/>
      <c r="O686" s="203"/>
      <c r="P686" s="203"/>
      <c r="Q686" s="203"/>
      <c r="R686" s="203"/>
      <c r="S686" s="203"/>
      <c r="T686" s="203"/>
    </row>
    <row r="687" spans="1:20" x14ac:dyDescent="0.25">
      <c r="A687" s="203"/>
      <c r="B687" s="203"/>
      <c r="C687" s="203"/>
      <c r="D687" s="203"/>
      <c r="E687" s="203"/>
      <c r="F687" s="203"/>
      <c r="G687" s="203"/>
      <c r="H687" s="203"/>
      <c r="I687" s="203"/>
      <c r="J687" s="203"/>
      <c r="K687" s="203"/>
      <c r="L687" s="203"/>
      <c r="M687" s="203"/>
      <c r="N687" s="203"/>
      <c r="O687" s="203"/>
      <c r="P687" s="203"/>
      <c r="Q687" s="203"/>
      <c r="R687" s="203"/>
      <c r="S687" s="203"/>
      <c r="T687" s="203"/>
    </row>
    <row r="688" spans="1:20" x14ac:dyDescent="0.25">
      <c r="A688" s="203"/>
      <c r="B688" s="203"/>
      <c r="C688" s="203"/>
      <c r="D688" s="203"/>
      <c r="E688" s="203"/>
      <c r="F688" s="203"/>
      <c r="G688" s="203"/>
      <c r="H688" s="203"/>
      <c r="I688" s="203"/>
      <c r="J688" s="203"/>
      <c r="K688" s="203"/>
      <c r="L688" s="203"/>
      <c r="M688" s="203"/>
      <c r="N688" s="203"/>
      <c r="O688" s="203"/>
      <c r="P688" s="203"/>
      <c r="Q688" s="203"/>
      <c r="R688" s="203"/>
      <c r="S688" s="203"/>
      <c r="T688" s="203"/>
    </row>
    <row r="689" spans="1:20" x14ac:dyDescent="0.25">
      <c r="A689" s="203"/>
      <c r="B689" s="203"/>
      <c r="C689" s="203"/>
      <c r="D689" s="203"/>
      <c r="E689" s="203"/>
      <c r="F689" s="203"/>
      <c r="G689" s="203"/>
      <c r="H689" s="203"/>
      <c r="I689" s="203"/>
      <c r="J689" s="203"/>
      <c r="K689" s="203"/>
      <c r="L689" s="203"/>
      <c r="M689" s="203"/>
      <c r="N689" s="203"/>
      <c r="O689" s="203"/>
      <c r="P689" s="203"/>
      <c r="Q689" s="203"/>
      <c r="R689" s="203"/>
      <c r="S689" s="203"/>
      <c r="T689" s="203"/>
    </row>
    <row r="690" spans="1:20" x14ac:dyDescent="0.25">
      <c r="A690" s="203"/>
      <c r="B690" s="203"/>
      <c r="C690" s="203"/>
      <c r="D690" s="203"/>
      <c r="E690" s="203"/>
      <c r="F690" s="203"/>
      <c r="G690" s="203"/>
      <c r="H690" s="203"/>
      <c r="I690" s="203"/>
      <c r="J690" s="203"/>
      <c r="K690" s="203"/>
      <c r="L690" s="203"/>
      <c r="M690" s="203"/>
      <c r="N690" s="203"/>
      <c r="O690" s="203"/>
      <c r="P690" s="203"/>
      <c r="Q690" s="203"/>
      <c r="R690" s="203"/>
      <c r="S690" s="203"/>
      <c r="T690" s="203"/>
    </row>
    <row r="691" spans="1:20" x14ac:dyDescent="0.25">
      <c r="A691" s="203"/>
      <c r="B691" s="203"/>
      <c r="C691" s="203"/>
      <c r="D691" s="203"/>
      <c r="E691" s="203"/>
      <c r="F691" s="203"/>
      <c r="G691" s="203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</row>
    <row r="692" spans="1:20" x14ac:dyDescent="0.25">
      <c r="A692" s="203"/>
      <c r="B692" s="203"/>
      <c r="C692" s="203"/>
      <c r="D692" s="203"/>
      <c r="E692" s="203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</row>
    <row r="693" spans="1:20" x14ac:dyDescent="0.25">
      <c r="A693" s="203"/>
      <c r="B693" s="203"/>
      <c r="C693" s="203"/>
      <c r="D693" s="203"/>
      <c r="E693" s="203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</row>
    <row r="694" spans="1:20" x14ac:dyDescent="0.25">
      <c r="A694" s="203"/>
      <c r="B694" s="203"/>
      <c r="C694" s="203"/>
      <c r="D694" s="203"/>
      <c r="E694" s="203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</row>
    <row r="695" spans="1:20" x14ac:dyDescent="0.25">
      <c r="A695" s="203"/>
      <c r="B695" s="203"/>
      <c r="C695" s="203"/>
      <c r="D695" s="203"/>
      <c r="E695" s="203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</row>
    <row r="696" spans="1:20" x14ac:dyDescent="0.25">
      <c r="A696" s="203"/>
      <c r="B696" s="203"/>
      <c r="C696" s="203"/>
      <c r="D696" s="203"/>
      <c r="E696" s="203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</row>
    <row r="697" spans="1:20" x14ac:dyDescent="0.25">
      <c r="A697" s="203"/>
      <c r="B697" s="203"/>
      <c r="C697" s="203"/>
      <c r="D697" s="203"/>
      <c r="E697" s="203"/>
      <c r="F697" s="203"/>
      <c r="G697" s="203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</row>
    <row r="698" spans="1:20" x14ac:dyDescent="0.25">
      <c r="A698" s="203"/>
      <c r="B698" s="203"/>
      <c r="C698" s="203"/>
      <c r="D698" s="203"/>
      <c r="E698" s="203"/>
      <c r="F698" s="203"/>
      <c r="G698" s="203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</row>
    <row r="699" spans="1:20" x14ac:dyDescent="0.25">
      <c r="A699" s="203"/>
      <c r="B699" s="203"/>
      <c r="C699" s="203"/>
      <c r="D699" s="203"/>
      <c r="E699" s="203"/>
      <c r="F699" s="203"/>
      <c r="G699" s="203"/>
      <c r="H699" s="203"/>
      <c r="I699" s="203"/>
      <c r="J699" s="203"/>
      <c r="K699" s="203"/>
      <c r="L699" s="203"/>
      <c r="M699" s="203"/>
      <c r="N699" s="203"/>
      <c r="O699" s="203"/>
      <c r="P699" s="203"/>
      <c r="Q699" s="203"/>
      <c r="R699" s="203"/>
      <c r="S699" s="203"/>
      <c r="T699" s="203"/>
    </row>
    <row r="700" spans="1:20" x14ac:dyDescent="0.25">
      <c r="A700" s="203"/>
      <c r="B700" s="203"/>
      <c r="C700" s="203"/>
      <c r="D700" s="203"/>
      <c r="E700" s="203"/>
      <c r="F700" s="203"/>
      <c r="G700" s="203"/>
      <c r="H700" s="203"/>
      <c r="I700" s="203"/>
      <c r="J700" s="203"/>
      <c r="K700" s="203"/>
      <c r="L700" s="203"/>
      <c r="M700" s="203"/>
      <c r="N700" s="203"/>
      <c r="O700" s="203"/>
      <c r="P700" s="203"/>
      <c r="Q700" s="203"/>
      <c r="R700" s="203"/>
      <c r="S700" s="203"/>
      <c r="T700" s="203"/>
    </row>
    <row r="701" spans="1:20" x14ac:dyDescent="0.25">
      <c r="A701" s="203"/>
      <c r="B701" s="203"/>
      <c r="C701" s="203"/>
      <c r="D701" s="203"/>
      <c r="E701" s="203"/>
      <c r="F701" s="203"/>
      <c r="G701" s="203"/>
      <c r="H701" s="203"/>
      <c r="I701" s="203"/>
      <c r="J701" s="203"/>
      <c r="K701" s="203"/>
      <c r="L701" s="203"/>
      <c r="M701" s="203"/>
      <c r="N701" s="203"/>
      <c r="O701" s="203"/>
      <c r="P701" s="203"/>
      <c r="Q701" s="203"/>
      <c r="R701" s="203"/>
      <c r="S701" s="203"/>
      <c r="T701" s="203"/>
    </row>
    <row r="702" spans="1:20" x14ac:dyDescent="0.25">
      <c r="A702" s="203"/>
      <c r="B702" s="203"/>
      <c r="C702" s="203"/>
      <c r="D702" s="203"/>
      <c r="E702" s="203"/>
      <c r="F702" s="203"/>
      <c r="G702" s="203"/>
      <c r="H702" s="203"/>
      <c r="I702" s="203"/>
      <c r="J702" s="203"/>
      <c r="K702" s="203"/>
      <c r="L702" s="203"/>
      <c r="M702" s="203"/>
      <c r="N702" s="203"/>
      <c r="O702" s="203"/>
      <c r="P702" s="203"/>
      <c r="Q702" s="203"/>
      <c r="R702" s="203"/>
      <c r="S702" s="203"/>
      <c r="T702" s="203"/>
    </row>
    <row r="703" spans="1:20" x14ac:dyDescent="0.25">
      <c r="A703" s="203"/>
      <c r="B703" s="203"/>
      <c r="C703" s="203"/>
      <c r="D703" s="203"/>
      <c r="E703" s="203"/>
      <c r="F703" s="203"/>
      <c r="G703" s="203"/>
      <c r="H703" s="203"/>
      <c r="I703" s="203"/>
      <c r="J703" s="203"/>
      <c r="K703" s="203"/>
      <c r="L703" s="203"/>
      <c r="M703" s="203"/>
      <c r="N703" s="203"/>
      <c r="O703" s="203"/>
      <c r="P703" s="203"/>
      <c r="Q703" s="203"/>
      <c r="R703" s="203"/>
      <c r="S703" s="203"/>
      <c r="T703" s="203"/>
    </row>
    <row r="704" spans="1:20" x14ac:dyDescent="0.25">
      <c r="A704" s="203"/>
      <c r="B704" s="203"/>
      <c r="C704" s="203"/>
      <c r="D704" s="203"/>
      <c r="E704" s="203"/>
      <c r="F704" s="203"/>
      <c r="G704" s="203"/>
      <c r="H704" s="203"/>
      <c r="I704" s="203"/>
      <c r="J704" s="203"/>
      <c r="K704" s="203"/>
      <c r="L704" s="203"/>
      <c r="M704" s="203"/>
      <c r="N704" s="203"/>
      <c r="O704" s="203"/>
      <c r="P704" s="203"/>
      <c r="Q704" s="203"/>
      <c r="R704" s="203"/>
      <c r="S704" s="203"/>
      <c r="T704" s="203"/>
    </row>
    <row r="705" spans="1:20" x14ac:dyDescent="0.25">
      <c r="A705" s="203"/>
      <c r="B705" s="203"/>
      <c r="C705" s="203"/>
      <c r="D705" s="203"/>
      <c r="E705" s="203"/>
      <c r="F705" s="203"/>
      <c r="G705" s="203"/>
      <c r="H705" s="203"/>
      <c r="I705" s="203"/>
      <c r="J705" s="203"/>
      <c r="K705" s="203"/>
      <c r="L705" s="203"/>
      <c r="M705" s="203"/>
      <c r="N705" s="203"/>
      <c r="O705" s="203"/>
      <c r="P705" s="203"/>
      <c r="Q705" s="203"/>
      <c r="R705" s="203"/>
      <c r="S705" s="203"/>
      <c r="T705" s="203"/>
    </row>
    <row r="706" spans="1:20" x14ac:dyDescent="0.25">
      <c r="A706" s="203"/>
      <c r="B706" s="203"/>
      <c r="C706" s="203"/>
      <c r="D706" s="203"/>
      <c r="E706" s="203"/>
      <c r="F706" s="203"/>
      <c r="G706" s="203"/>
      <c r="H706" s="203"/>
      <c r="I706" s="203"/>
      <c r="J706" s="203"/>
      <c r="K706" s="203"/>
      <c r="L706" s="203"/>
      <c r="M706" s="203"/>
      <c r="N706" s="203"/>
      <c r="O706" s="203"/>
      <c r="P706" s="203"/>
      <c r="Q706" s="203"/>
      <c r="R706" s="203"/>
      <c r="S706" s="203"/>
      <c r="T706" s="203"/>
    </row>
    <row r="707" spans="1:20" x14ac:dyDescent="0.25">
      <c r="A707" s="203"/>
      <c r="B707" s="203"/>
      <c r="C707" s="203"/>
      <c r="D707" s="203"/>
      <c r="E707" s="203"/>
      <c r="F707" s="203"/>
      <c r="G707" s="203"/>
      <c r="H707" s="203"/>
      <c r="I707" s="203"/>
      <c r="J707" s="203"/>
      <c r="K707" s="203"/>
      <c r="L707" s="203"/>
      <c r="M707" s="203"/>
      <c r="N707" s="203"/>
      <c r="O707" s="203"/>
      <c r="P707" s="203"/>
      <c r="Q707" s="203"/>
      <c r="R707" s="203"/>
      <c r="S707" s="203"/>
      <c r="T707" s="203"/>
    </row>
    <row r="708" spans="1:20" x14ac:dyDescent="0.25">
      <c r="A708" s="203"/>
      <c r="B708" s="203"/>
      <c r="C708" s="203"/>
      <c r="D708" s="203"/>
      <c r="E708" s="203"/>
      <c r="F708" s="203"/>
      <c r="G708" s="203"/>
      <c r="H708" s="203"/>
      <c r="I708" s="203"/>
      <c r="J708" s="203"/>
      <c r="K708" s="203"/>
      <c r="L708" s="203"/>
      <c r="M708" s="203"/>
      <c r="N708" s="203"/>
      <c r="O708" s="203"/>
      <c r="P708" s="203"/>
      <c r="Q708" s="203"/>
      <c r="R708" s="203"/>
      <c r="S708" s="203"/>
      <c r="T708" s="203"/>
    </row>
    <row r="709" spans="1:20" x14ac:dyDescent="0.25">
      <c r="A709" s="203"/>
      <c r="B709" s="203"/>
      <c r="C709" s="203"/>
      <c r="D709" s="203"/>
      <c r="E709" s="203"/>
      <c r="F709" s="203"/>
      <c r="G709" s="203"/>
      <c r="H709" s="203"/>
      <c r="I709" s="203"/>
      <c r="J709" s="203"/>
      <c r="K709" s="203"/>
      <c r="L709" s="203"/>
      <c r="M709" s="203"/>
      <c r="N709" s="203"/>
      <c r="O709" s="203"/>
      <c r="P709" s="203"/>
      <c r="Q709" s="203"/>
      <c r="R709" s="203"/>
      <c r="S709" s="203"/>
      <c r="T709" s="203"/>
    </row>
    <row r="710" spans="1:20" x14ac:dyDescent="0.25">
      <c r="A710" s="203"/>
      <c r="B710" s="203"/>
      <c r="C710" s="203"/>
      <c r="D710" s="203"/>
      <c r="E710" s="203"/>
      <c r="F710" s="203"/>
      <c r="G710" s="203"/>
      <c r="H710" s="203"/>
      <c r="I710" s="203"/>
      <c r="J710" s="203"/>
      <c r="K710" s="203"/>
      <c r="L710" s="203"/>
      <c r="M710" s="203"/>
      <c r="N710" s="203"/>
      <c r="O710" s="203"/>
      <c r="P710" s="203"/>
      <c r="Q710" s="203"/>
      <c r="R710" s="203"/>
      <c r="S710" s="203"/>
      <c r="T710" s="203"/>
    </row>
    <row r="711" spans="1:20" x14ac:dyDescent="0.25">
      <c r="A711" s="203"/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  <c r="R711" s="203"/>
      <c r="S711" s="203"/>
      <c r="T711" s="203"/>
    </row>
    <row r="712" spans="1:20" x14ac:dyDescent="0.25">
      <c r="A712" s="203"/>
      <c r="B712" s="203"/>
      <c r="C712" s="203"/>
      <c r="D712" s="203"/>
      <c r="E712" s="203"/>
      <c r="F712" s="203"/>
      <c r="G712" s="203"/>
      <c r="H712" s="203"/>
      <c r="I712" s="203"/>
      <c r="J712" s="203"/>
      <c r="K712" s="203"/>
      <c r="L712" s="203"/>
      <c r="M712" s="203"/>
      <c r="N712" s="203"/>
      <c r="O712" s="203"/>
      <c r="P712" s="203"/>
      <c r="Q712" s="203"/>
      <c r="R712" s="203"/>
      <c r="S712" s="203"/>
      <c r="T712" s="203"/>
    </row>
    <row r="713" spans="1:20" x14ac:dyDescent="0.25">
      <c r="A713" s="203"/>
      <c r="B713" s="203"/>
      <c r="C713" s="203"/>
      <c r="D713" s="203"/>
      <c r="E713" s="203"/>
      <c r="F713" s="203"/>
      <c r="G713" s="203"/>
      <c r="H713" s="203"/>
      <c r="I713" s="203"/>
      <c r="J713" s="203"/>
      <c r="K713" s="203"/>
      <c r="L713" s="203"/>
      <c r="M713" s="203"/>
      <c r="N713" s="203"/>
      <c r="O713" s="203"/>
      <c r="P713" s="203"/>
      <c r="Q713" s="203"/>
      <c r="R713" s="203"/>
      <c r="S713" s="203"/>
      <c r="T713" s="203"/>
    </row>
    <row r="714" spans="1:20" x14ac:dyDescent="0.25">
      <c r="A714" s="203"/>
      <c r="B714" s="203"/>
      <c r="C714" s="203"/>
      <c r="D714" s="203"/>
      <c r="E714" s="203"/>
      <c r="F714" s="203"/>
      <c r="G714" s="203"/>
      <c r="H714" s="203"/>
      <c r="I714" s="203"/>
      <c r="J714" s="203"/>
      <c r="K714" s="203"/>
      <c r="L714" s="203"/>
      <c r="M714" s="203"/>
      <c r="N714" s="203"/>
      <c r="O714" s="203"/>
      <c r="P714" s="203"/>
      <c r="Q714" s="203"/>
      <c r="R714" s="203"/>
      <c r="S714" s="203"/>
      <c r="T714" s="203"/>
    </row>
    <row r="715" spans="1:20" x14ac:dyDescent="0.25">
      <c r="A715" s="203"/>
      <c r="B715" s="203"/>
      <c r="C715" s="203"/>
      <c r="D715" s="203"/>
      <c r="E715" s="203"/>
      <c r="F715" s="203"/>
      <c r="G715" s="203"/>
      <c r="H715" s="203"/>
      <c r="I715" s="203"/>
      <c r="J715" s="203"/>
      <c r="K715" s="203"/>
      <c r="L715" s="203"/>
      <c r="M715" s="203"/>
      <c r="N715" s="203"/>
      <c r="O715" s="203"/>
      <c r="P715" s="203"/>
      <c r="Q715" s="203"/>
      <c r="R715" s="203"/>
      <c r="S715" s="203"/>
      <c r="T715" s="203"/>
    </row>
    <row r="716" spans="1:20" x14ac:dyDescent="0.25">
      <c r="A716" s="203"/>
      <c r="B716" s="203"/>
      <c r="C716" s="203"/>
      <c r="D716" s="203"/>
      <c r="E716" s="203"/>
      <c r="F716" s="203"/>
      <c r="G716" s="203"/>
      <c r="H716" s="203"/>
      <c r="I716" s="203"/>
      <c r="J716" s="203"/>
      <c r="K716" s="203"/>
      <c r="L716" s="203"/>
      <c r="M716" s="203"/>
      <c r="N716" s="203"/>
      <c r="O716" s="203"/>
      <c r="P716" s="203"/>
      <c r="Q716" s="203"/>
      <c r="R716" s="203"/>
      <c r="S716" s="203"/>
      <c r="T716" s="203"/>
    </row>
    <row r="717" spans="1:20" x14ac:dyDescent="0.25">
      <c r="A717" s="203"/>
      <c r="B717" s="203"/>
      <c r="C717" s="203"/>
      <c r="D717" s="203"/>
      <c r="E717" s="203"/>
      <c r="F717" s="203"/>
      <c r="G717" s="203"/>
      <c r="H717" s="203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</row>
    <row r="718" spans="1:20" x14ac:dyDescent="0.25">
      <c r="A718" s="203"/>
      <c r="B718" s="203"/>
      <c r="C718" s="203"/>
      <c r="D718" s="203"/>
      <c r="E718" s="203"/>
      <c r="F718" s="203"/>
      <c r="G718" s="203"/>
      <c r="H718" s="203"/>
      <c r="I718" s="203"/>
      <c r="J718" s="203"/>
      <c r="K718" s="203"/>
      <c r="L718" s="203"/>
      <c r="M718" s="203"/>
      <c r="N718" s="203"/>
      <c r="O718" s="203"/>
      <c r="P718" s="203"/>
      <c r="Q718" s="203"/>
      <c r="R718" s="203"/>
      <c r="S718" s="203"/>
      <c r="T718" s="203"/>
    </row>
    <row r="719" spans="1:20" x14ac:dyDescent="0.25">
      <c r="A719" s="203"/>
      <c r="B719" s="203"/>
      <c r="C719" s="203"/>
      <c r="D719" s="203"/>
      <c r="E719" s="203"/>
      <c r="F719" s="203"/>
      <c r="G719" s="203"/>
      <c r="H719" s="203"/>
      <c r="I719" s="203"/>
      <c r="J719" s="203"/>
      <c r="K719" s="203"/>
      <c r="L719" s="203"/>
      <c r="M719" s="203"/>
      <c r="N719" s="203"/>
      <c r="O719" s="203"/>
      <c r="P719" s="203"/>
      <c r="Q719" s="203"/>
      <c r="R719" s="203"/>
      <c r="S719" s="203"/>
      <c r="T719" s="203"/>
    </row>
    <row r="720" spans="1:20" x14ac:dyDescent="0.25">
      <c r="A720" s="203"/>
      <c r="B720" s="203"/>
      <c r="C720" s="203"/>
      <c r="D720" s="203"/>
      <c r="E720" s="203"/>
      <c r="F720" s="203"/>
      <c r="G720" s="203"/>
      <c r="H720" s="203"/>
      <c r="I720" s="203"/>
      <c r="J720" s="203"/>
      <c r="K720" s="203"/>
      <c r="L720" s="203"/>
      <c r="M720" s="203"/>
      <c r="N720" s="203"/>
      <c r="O720" s="203"/>
      <c r="P720" s="203"/>
      <c r="Q720" s="203"/>
      <c r="R720" s="203"/>
      <c r="S720" s="203"/>
      <c r="T720" s="203"/>
    </row>
    <row r="721" spans="1:20" x14ac:dyDescent="0.25">
      <c r="A721" s="203"/>
      <c r="B721" s="203"/>
      <c r="C721" s="203"/>
      <c r="D721" s="203"/>
      <c r="E721" s="203"/>
      <c r="F721" s="203"/>
      <c r="G721" s="203"/>
      <c r="H721" s="203"/>
      <c r="I721" s="203"/>
      <c r="J721" s="203"/>
      <c r="K721" s="203"/>
      <c r="L721" s="203"/>
      <c r="M721" s="203"/>
      <c r="N721" s="203"/>
      <c r="O721" s="203"/>
      <c r="P721" s="203"/>
      <c r="Q721" s="203"/>
      <c r="R721" s="203"/>
      <c r="S721" s="203"/>
      <c r="T721" s="203"/>
    </row>
    <row r="722" spans="1:20" x14ac:dyDescent="0.25">
      <c r="A722" s="203"/>
      <c r="B722" s="203"/>
      <c r="C722" s="203"/>
      <c r="D722" s="203"/>
      <c r="E722" s="203"/>
      <c r="F722" s="203"/>
      <c r="G722" s="203"/>
      <c r="H722" s="203"/>
      <c r="I722" s="203"/>
      <c r="J722" s="203"/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</row>
    <row r="723" spans="1:20" x14ac:dyDescent="0.25">
      <c r="A723" s="203"/>
      <c r="B723" s="203"/>
      <c r="C723" s="203"/>
      <c r="D723" s="203"/>
      <c r="E723" s="203"/>
      <c r="F723" s="203"/>
      <c r="G723" s="203"/>
      <c r="H723" s="203"/>
      <c r="I723" s="203"/>
      <c r="J723" s="203"/>
      <c r="K723" s="203"/>
      <c r="L723" s="203"/>
      <c r="M723" s="203"/>
      <c r="N723" s="203"/>
      <c r="O723" s="203"/>
      <c r="P723" s="203"/>
      <c r="Q723" s="203"/>
      <c r="R723" s="203"/>
      <c r="S723" s="203"/>
      <c r="T723" s="203"/>
    </row>
    <row r="724" spans="1:20" x14ac:dyDescent="0.25">
      <c r="A724" s="203"/>
      <c r="B724" s="203"/>
      <c r="C724" s="203"/>
      <c r="D724" s="203"/>
      <c r="E724" s="203"/>
      <c r="F724" s="203"/>
      <c r="G724" s="203"/>
      <c r="H724" s="203"/>
      <c r="I724" s="203"/>
      <c r="J724" s="203"/>
      <c r="K724" s="203"/>
      <c r="L724" s="203"/>
      <c r="M724" s="203"/>
      <c r="N724" s="203"/>
      <c r="O724" s="203"/>
      <c r="P724" s="203"/>
      <c r="Q724" s="203"/>
      <c r="R724" s="203"/>
      <c r="S724" s="203"/>
      <c r="T724" s="203"/>
    </row>
    <row r="725" spans="1:20" x14ac:dyDescent="0.25">
      <c r="A725" s="203"/>
      <c r="B725" s="203"/>
      <c r="C725" s="203"/>
      <c r="D725" s="203"/>
      <c r="E725" s="203"/>
      <c r="F725" s="203"/>
      <c r="G725" s="203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3"/>
    </row>
    <row r="726" spans="1:20" x14ac:dyDescent="0.25">
      <c r="A726" s="203"/>
      <c r="B726" s="203"/>
      <c r="C726" s="203"/>
      <c r="D726" s="203"/>
      <c r="E726" s="203"/>
      <c r="F726" s="203"/>
      <c r="G726" s="203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</row>
    <row r="727" spans="1:20" x14ac:dyDescent="0.25">
      <c r="A727" s="203"/>
      <c r="B727" s="203"/>
      <c r="C727" s="203"/>
      <c r="D727" s="203"/>
      <c r="E727" s="203"/>
      <c r="F727" s="203"/>
      <c r="G727" s="203"/>
      <c r="H727" s="203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</row>
    <row r="728" spans="1:20" x14ac:dyDescent="0.25">
      <c r="A728" s="203"/>
      <c r="B728" s="203"/>
      <c r="C728" s="203"/>
      <c r="D728" s="203"/>
      <c r="E728" s="203"/>
      <c r="F728" s="203"/>
      <c r="G728" s="203"/>
      <c r="H728" s="203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</row>
    <row r="729" spans="1:20" x14ac:dyDescent="0.25">
      <c r="A729" s="203"/>
      <c r="B729" s="203"/>
      <c r="C729" s="203"/>
      <c r="D729" s="203"/>
      <c r="E729" s="203"/>
      <c r="F729" s="203"/>
      <c r="G729" s="203"/>
      <c r="H729" s="203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</row>
    <row r="730" spans="1:20" x14ac:dyDescent="0.25">
      <c r="A730" s="203"/>
      <c r="B730" s="203"/>
      <c r="C730" s="203"/>
      <c r="D730" s="203"/>
      <c r="E730" s="203"/>
      <c r="F730" s="203"/>
      <c r="G730" s="203"/>
      <c r="H730" s="203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</row>
    <row r="731" spans="1:20" x14ac:dyDescent="0.25">
      <c r="A731" s="203"/>
      <c r="B731" s="203"/>
      <c r="C731" s="203"/>
      <c r="D731" s="203"/>
      <c r="E731" s="203"/>
      <c r="F731" s="203"/>
      <c r="G731" s="203"/>
      <c r="H731" s="203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</row>
    <row r="732" spans="1:20" x14ac:dyDescent="0.25">
      <c r="A732" s="203"/>
      <c r="B732" s="203"/>
      <c r="C732" s="203"/>
      <c r="D732" s="203"/>
      <c r="E732" s="203"/>
      <c r="F732" s="203"/>
      <c r="G732" s="203"/>
      <c r="H732" s="203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</row>
    <row r="733" spans="1:20" x14ac:dyDescent="0.25">
      <c r="A733" s="203"/>
      <c r="B733" s="203"/>
      <c r="C733" s="203"/>
      <c r="D733" s="203"/>
      <c r="E733" s="203"/>
      <c r="F733" s="203"/>
      <c r="G733" s="203"/>
      <c r="H733" s="203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</row>
    <row r="734" spans="1:20" x14ac:dyDescent="0.25">
      <c r="A734" s="203"/>
      <c r="B734" s="203"/>
      <c r="C734" s="203"/>
      <c r="D734" s="203"/>
      <c r="E734" s="203"/>
      <c r="F734" s="203"/>
      <c r="G734" s="203"/>
      <c r="H734" s="203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</row>
    <row r="735" spans="1:20" x14ac:dyDescent="0.25">
      <c r="A735" s="203"/>
      <c r="B735" s="203"/>
      <c r="C735" s="203"/>
      <c r="D735" s="203"/>
      <c r="E735" s="203"/>
      <c r="F735" s="203"/>
      <c r="G735" s="203"/>
      <c r="H735" s="203"/>
      <c r="I735" s="203"/>
      <c r="J735" s="203"/>
      <c r="K735" s="203"/>
      <c r="L735" s="203"/>
      <c r="M735" s="203"/>
      <c r="N735" s="203"/>
      <c r="O735" s="203"/>
      <c r="P735" s="203"/>
      <c r="Q735" s="203"/>
      <c r="R735" s="203"/>
      <c r="S735" s="203"/>
      <c r="T735" s="203"/>
    </row>
    <row r="736" spans="1:20" x14ac:dyDescent="0.25">
      <c r="A736" s="203"/>
      <c r="B736" s="203"/>
      <c r="C736" s="203"/>
      <c r="D736" s="203"/>
      <c r="E736" s="203"/>
      <c r="F736" s="203"/>
      <c r="G736" s="203"/>
      <c r="H736" s="203"/>
      <c r="I736" s="203"/>
      <c r="J736" s="203"/>
      <c r="K736" s="203"/>
      <c r="L736" s="203"/>
      <c r="M736" s="203"/>
      <c r="N736" s="203"/>
      <c r="O736" s="203"/>
      <c r="P736" s="203"/>
      <c r="Q736" s="203"/>
      <c r="R736" s="203"/>
      <c r="S736" s="203"/>
      <c r="T736" s="203"/>
    </row>
    <row r="737" spans="1:20" x14ac:dyDescent="0.25">
      <c r="A737" s="203"/>
      <c r="B737" s="203"/>
      <c r="C737" s="203"/>
      <c r="D737" s="203"/>
      <c r="E737" s="203"/>
      <c r="F737" s="203"/>
      <c r="G737" s="203"/>
      <c r="H737" s="203"/>
      <c r="I737" s="203"/>
      <c r="J737" s="203"/>
      <c r="K737" s="203"/>
      <c r="L737" s="203"/>
      <c r="M737" s="203"/>
      <c r="N737" s="203"/>
      <c r="O737" s="203"/>
      <c r="P737" s="203"/>
      <c r="Q737" s="203"/>
      <c r="R737" s="203"/>
      <c r="S737" s="203"/>
      <c r="T737" s="203"/>
    </row>
    <row r="738" spans="1:20" x14ac:dyDescent="0.25">
      <c r="A738" s="203"/>
      <c r="B738" s="203"/>
      <c r="C738" s="203"/>
      <c r="D738" s="203"/>
      <c r="E738" s="203"/>
      <c r="F738" s="203"/>
      <c r="G738" s="203"/>
      <c r="H738" s="203"/>
      <c r="I738" s="203"/>
      <c r="J738" s="203"/>
      <c r="K738" s="203"/>
      <c r="L738" s="203"/>
      <c r="M738" s="203"/>
      <c r="N738" s="203"/>
      <c r="O738" s="203"/>
      <c r="P738" s="203"/>
      <c r="Q738" s="203"/>
      <c r="R738" s="203"/>
      <c r="S738" s="203"/>
      <c r="T738" s="203"/>
    </row>
    <row r="739" spans="1:20" x14ac:dyDescent="0.25">
      <c r="A739" s="203"/>
      <c r="B739" s="203"/>
      <c r="C739" s="203"/>
      <c r="D739" s="203"/>
      <c r="E739" s="203"/>
      <c r="F739" s="203"/>
      <c r="G739" s="203"/>
      <c r="H739" s="203"/>
      <c r="I739" s="203"/>
      <c r="J739" s="203"/>
      <c r="K739" s="203"/>
      <c r="L739" s="203"/>
      <c r="M739" s="203"/>
      <c r="N739" s="203"/>
      <c r="O739" s="203"/>
      <c r="P739" s="203"/>
      <c r="Q739" s="203"/>
      <c r="R739" s="203"/>
      <c r="S739" s="203"/>
      <c r="T739" s="203"/>
    </row>
    <row r="740" spans="1:20" x14ac:dyDescent="0.25">
      <c r="A740" s="203"/>
      <c r="B740" s="203"/>
      <c r="C740" s="203"/>
      <c r="D740" s="203"/>
      <c r="E740" s="203"/>
      <c r="F740" s="203"/>
      <c r="G740" s="203"/>
      <c r="H740" s="203"/>
      <c r="I740" s="203"/>
      <c r="J740" s="203"/>
      <c r="K740" s="203"/>
      <c r="L740" s="203"/>
      <c r="M740" s="203"/>
      <c r="N740" s="203"/>
      <c r="O740" s="203"/>
      <c r="P740" s="203"/>
      <c r="Q740" s="203"/>
      <c r="R740" s="203"/>
      <c r="S740" s="203"/>
      <c r="T740" s="203"/>
    </row>
    <row r="741" spans="1:20" x14ac:dyDescent="0.25">
      <c r="A741" s="203"/>
      <c r="B741" s="203"/>
      <c r="C741" s="203"/>
      <c r="D741" s="203"/>
      <c r="E741" s="203"/>
      <c r="F741" s="203"/>
      <c r="G741" s="203"/>
      <c r="H741" s="203"/>
      <c r="I741" s="203"/>
      <c r="J741" s="203"/>
      <c r="K741" s="203"/>
      <c r="L741" s="203"/>
      <c r="M741" s="203"/>
      <c r="N741" s="203"/>
      <c r="O741" s="203"/>
      <c r="P741" s="203"/>
      <c r="Q741" s="203"/>
      <c r="R741" s="203"/>
      <c r="S741" s="203"/>
      <c r="T741" s="203"/>
    </row>
    <row r="742" spans="1:20" x14ac:dyDescent="0.25">
      <c r="A742" s="203"/>
      <c r="B742" s="203"/>
      <c r="C742" s="203"/>
      <c r="D742" s="203"/>
      <c r="E742" s="203"/>
      <c r="F742" s="203"/>
      <c r="G742" s="203"/>
      <c r="H742" s="203"/>
      <c r="I742" s="203"/>
      <c r="J742" s="203"/>
      <c r="K742" s="203"/>
      <c r="L742" s="203"/>
      <c r="M742" s="203"/>
      <c r="N742" s="203"/>
      <c r="O742" s="203"/>
      <c r="P742" s="203"/>
      <c r="Q742" s="203"/>
      <c r="R742" s="203"/>
      <c r="S742" s="203"/>
      <c r="T742" s="203"/>
    </row>
    <row r="743" spans="1:20" x14ac:dyDescent="0.25">
      <c r="A743" s="203"/>
      <c r="B743" s="203"/>
      <c r="C743" s="203"/>
      <c r="D743" s="203"/>
      <c r="E743" s="203"/>
      <c r="F743" s="203"/>
      <c r="G743" s="203"/>
      <c r="H743" s="203"/>
      <c r="I743" s="203"/>
      <c r="J743" s="203"/>
      <c r="K743" s="203"/>
      <c r="L743" s="203"/>
      <c r="M743" s="203"/>
      <c r="N743" s="203"/>
      <c r="O743" s="203"/>
      <c r="P743" s="203"/>
      <c r="Q743" s="203"/>
      <c r="R743" s="203"/>
      <c r="S743" s="203"/>
      <c r="T743" s="203"/>
    </row>
    <row r="744" spans="1:20" x14ac:dyDescent="0.25">
      <c r="A744" s="203"/>
      <c r="B744" s="203"/>
      <c r="C744" s="203"/>
      <c r="D744" s="203"/>
      <c r="E744" s="203"/>
      <c r="F744" s="203"/>
      <c r="G744" s="203"/>
      <c r="H744" s="203"/>
      <c r="I744" s="203"/>
      <c r="J744" s="203"/>
      <c r="K744" s="203"/>
      <c r="L744" s="203"/>
      <c r="M744" s="203"/>
      <c r="N744" s="203"/>
      <c r="O744" s="203"/>
      <c r="P744" s="203"/>
      <c r="Q744" s="203"/>
      <c r="R744" s="203"/>
      <c r="S744" s="203"/>
      <c r="T744" s="203"/>
    </row>
    <row r="745" spans="1:20" x14ac:dyDescent="0.25">
      <c r="A745" s="203"/>
      <c r="B745" s="203"/>
      <c r="C745" s="203"/>
      <c r="D745" s="203"/>
      <c r="E745" s="203"/>
      <c r="F745" s="203"/>
      <c r="G745" s="203"/>
      <c r="H745" s="203"/>
      <c r="I745" s="203"/>
      <c r="J745" s="203"/>
      <c r="K745" s="203"/>
      <c r="L745" s="203"/>
      <c r="M745" s="203"/>
      <c r="N745" s="203"/>
      <c r="O745" s="203"/>
      <c r="P745" s="203"/>
      <c r="Q745" s="203"/>
      <c r="R745" s="203"/>
      <c r="S745" s="203"/>
      <c r="T745" s="203"/>
    </row>
    <row r="746" spans="1:20" x14ac:dyDescent="0.25">
      <c r="A746" s="203"/>
      <c r="B746" s="203"/>
      <c r="C746" s="203"/>
      <c r="D746" s="203"/>
      <c r="E746" s="203"/>
      <c r="F746" s="203"/>
      <c r="G746" s="203"/>
      <c r="H746" s="203"/>
      <c r="I746" s="203"/>
      <c r="J746" s="203"/>
      <c r="K746" s="203"/>
      <c r="L746" s="203"/>
      <c r="M746" s="203"/>
      <c r="N746" s="203"/>
      <c r="O746" s="203"/>
      <c r="P746" s="203"/>
      <c r="Q746" s="203"/>
      <c r="R746" s="203"/>
      <c r="S746" s="203"/>
      <c r="T746" s="203"/>
    </row>
    <row r="747" spans="1:20" x14ac:dyDescent="0.25">
      <c r="A747" s="203"/>
      <c r="B747" s="203"/>
      <c r="C747" s="203"/>
      <c r="D747" s="203"/>
      <c r="E747" s="203"/>
      <c r="F747" s="203"/>
      <c r="G747" s="203"/>
      <c r="H747" s="203"/>
      <c r="I747" s="203"/>
      <c r="J747" s="203"/>
      <c r="K747" s="203"/>
      <c r="L747" s="203"/>
      <c r="M747" s="203"/>
      <c r="N747" s="203"/>
      <c r="O747" s="203"/>
      <c r="P747" s="203"/>
      <c r="Q747" s="203"/>
      <c r="R747" s="203"/>
      <c r="S747" s="203"/>
      <c r="T747" s="203"/>
    </row>
    <row r="748" spans="1:20" x14ac:dyDescent="0.25">
      <c r="A748" s="203"/>
      <c r="B748" s="203"/>
      <c r="C748" s="203"/>
      <c r="D748" s="203"/>
      <c r="E748" s="203"/>
      <c r="F748" s="203"/>
      <c r="G748" s="203"/>
      <c r="H748" s="203"/>
      <c r="I748" s="203"/>
      <c r="J748" s="203"/>
      <c r="K748" s="203"/>
      <c r="L748" s="203"/>
      <c r="M748" s="203"/>
      <c r="N748" s="203"/>
      <c r="O748" s="203"/>
      <c r="P748" s="203"/>
      <c r="Q748" s="203"/>
      <c r="R748" s="203"/>
      <c r="S748" s="203"/>
      <c r="T748" s="203"/>
    </row>
    <row r="749" spans="1:20" x14ac:dyDescent="0.25">
      <c r="A749" s="203"/>
      <c r="B749" s="203"/>
      <c r="C749" s="203"/>
      <c r="D749" s="203"/>
      <c r="E749" s="203"/>
      <c r="F749" s="203"/>
      <c r="G749" s="203"/>
      <c r="H749" s="203"/>
      <c r="I749" s="203"/>
      <c r="J749" s="203"/>
      <c r="K749" s="203"/>
      <c r="L749" s="203"/>
      <c r="M749" s="203"/>
      <c r="N749" s="203"/>
      <c r="O749" s="203"/>
      <c r="P749" s="203"/>
      <c r="Q749" s="203"/>
      <c r="R749" s="203"/>
      <c r="S749" s="203"/>
      <c r="T749" s="203"/>
    </row>
    <row r="750" spans="1:20" x14ac:dyDescent="0.25">
      <c r="A750" s="203"/>
      <c r="B750" s="203"/>
      <c r="C750" s="203"/>
      <c r="D750" s="203"/>
      <c r="E750" s="203"/>
      <c r="F750" s="203"/>
      <c r="G750" s="203"/>
      <c r="H750" s="203"/>
      <c r="I750" s="203"/>
      <c r="J750" s="203"/>
      <c r="K750" s="203"/>
      <c r="L750" s="203"/>
      <c r="M750" s="203"/>
      <c r="N750" s="203"/>
      <c r="O750" s="203"/>
      <c r="P750" s="203"/>
      <c r="Q750" s="203"/>
      <c r="R750" s="203"/>
      <c r="S750" s="203"/>
      <c r="T750" s="203"/>
    </row>
    <row r="751" spans="1:20" x14ac:dyDescent="0.25">
      <c r="A751" s="203"/>
      <c r="B751" s="203"/>
      <c r="C751" s="203"/>
      <c r="D751" s="203"/>
      <c r="E751" s="203"/>
      <c r="F751" s="203"/>
      <c r="G751" s="203"/>
      <c r="H751" s="203"/>
      <c r="I751" s="203"/>
      <c r="J751" s="203"/>
      <c r="K751" s="203"/>
      <c r="L751" s="203"/>
      <c r="M751" s="203"/>
      <c r="N751" s="203"/>
      <c r="O751" s="203"/>
      <c r="P751" s="203"/>
      <c r="Q751" s="203"/>
      <c r="R751" s="203"/>
      <c r="S751" s="203"/>
      <c r="T751" s="203"/>
    </row>
    <row r="752" spans="1:20" x14ac:dyDescent="0.25">
      <c r="A752" s="203"/>
      <c r="B752" s="203"/>
      <c r="C752" s="203"/>
      <c r="D752" s="203"/>
      <c r="E752" s="203"/>
      <c r="F752" s="203"/>
      <c r="G752" s="203"/>
      <c r="H752" s="203"/>
      <c r="I752" s="203"/>
      <c r="J752" s="203"/>
      <c r="K752" s="203"/>
      <c r="L752" s="203"/>
      <c r="M752" s="203"/>
      <c r="N752" s="203"/>
      <c r="O752" s="203"/>
      <c r="P752" s="203"/>
      <c r="Q752" s="203"/>
      <c r="R752" s="203"/>
      <c r="S752" s="203"/>
      <c r="T752" s="203"/>
    </row>
  </sheetData>
  <mergeCells count="8">
    <mergeCell ref="L2:O2"/>
    <mergeCell ref="P2:S2"/>
    <mergeCell ref="A1:H1"/>
    <mergeCell ref="A2:A3"/>
    <mergeCell ref="B2:B3"/>
    <mergeCell ref="C2:C3"/>
    <mergeCell ref="D2:G2"/>
    <mergeCell ref="H2:H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9F58-421A-493E-B4AF-95631D1C1383}">
  <dimension ref="A1:I115"/>
  <sheetViews>
    <sheetView topLeftCell="A16" workbookViewId="0">
      <selection activeCell="I16" sqref="I16"/>
    </sheetView>
  </sheetViews>
  <sheetFormatPr defaultRowHeight="15" x14ac:dyDescent="0.25"/>
  <cols>
    <col min="1" max="1" width="32" customWidth="1"/>
    <col min="2" max="2" width="40.42578125" customWidth="1"/>
    <col min="3" max="3" width="20.7109375" customWidth="1"/>
    <col min="4" max="4" width="11.42578125" customWidth="1"/>
    <col min="5" max="5" width="15.5703125" customWidth="1"/>
    <col min="6" max="6" width="12.42578125" customWidth="1"/>
    <col min="7" max="7" width="13.7109375" customWidth="1"/>
    <col min="8" max="8" width="12.140625" customWidth="1"/>
  </cols>
  <sheetData>
    <row r="1" spans="1:9" ht="24" thickBot="1" x14ac:dyDescent="0.4">
      <c r="A1" s="394" t="s">
        <v>175</v>
      </c>
      <c r="B1" s="395"/>
      <c r="C1" s="395"/>
      <c r="D1" s="393" t="s">
        <v>172</v>
      </c>
      <c r="E1" s="393"/>
      <c r="F1" s="393"/>
      <c r="G1" s="393"/>
      <c r="H1" s="396"/>
    </row>
    <row r="2" spans="1:9" ht="36" customHeight="1" thickBot="1" x14ac:dyDescent="0.3">
      <c r="A2" s="24" t="s">
        <v>89</v>
      </c>
      <c r="B2" s="27" t="s">
        <v>90</v>
      </c>
      <c r="C2" s="28" t="s">
        <v>82</v>
      </c>
      <c r="D2" s="52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72</v>
      </c>
      <c r="B3" s="371" t="s">
        <v>39</v>
      </c>
      <c r="C3" s="371" t="s">
        <v>4</v>
      </c>
      <c r="D3" s="372">
        <v>29</v>
      </c>
      <c r="E3" s="372">
        <v>0</v>
      </c>
      <c r="F3" s="372">
        <v>12</v>
      </c>
      <c r="G3" s="372">
        <v>15</v>
      </c>
      <c r="H3" s="372">
        <v>2</v>
      </c>
    </row>
    <row r="4" spans="1:9" ht="21.95" customHeight="1" thickBot="1" x14ac:dyDescent="0.3">
      <c r="A4" s="371" t="s">
        <v>72</v>
      </c>
      <c r="B4" s="371" t="s">
        <v>39</v>
      </c>
      <c r="C4" s="371" t="s">
        <v>115</v>
      </c>
      <c r="D4" s="372">
        <v>27</v>
      </c>
      <c r="E4" s="372">
        <v>0</v>
      </c>
      <c r="F4" s="372">
        <v>12</v>
      </c>
      <c r="G4" s="372">
        <v>14</v>
      </c>
      <c r="H4" s="372">
        <v>1</v>
      </c>
    </row>
    <row r="5" spans="1:9" ht="21.95" customHeight="1" thickBot="1" x14ac:dyDescent="0.3">
      <c r="A5" s="371" t="s">
        <v>80</v>
      </c>
      <c r="B5" s="371" t="s">
        <v>39</v>
      </c>
      <c r="C5" s="371" t="s">
        <v>2</v>
      </c>
      <c r="D5" s="372">
        <v>30</v>
      </c>
      <c r="E5" s="372">
        <v>3</v>
      </c>
      <c r="F5" s="372">
        <v>13</v>
      </c>
      <c r="G5" s="372">
        <v>7</v>
      </c>
      <c r="H5" s="372">
        <v>7</v>
      </c>
    </row>
    <row r="6" spans="1:9" ht="21.95" customHeight="1" thickBot="1" x14ac:dyDescent="0.3">
      <c r="A6" s="371" t="s">
        <v>72</v>
      </c>
      <c r="B6" s="371" t="s">
        <v>39</v>
      </c>
      <c r="C6" s="371" t="s">
        <v>3</v>
      </c>
      <c r="D6" s="371">
        <v>29</v>
      </c>
      <c r="E6" s="371">
        <v>0</v>
      </c>
      <c r="F6" s="371">
        <v>21</v>
      </c>
      <c r="G6" s="371">
        <v>5</v>
      </c>
      <c r="H6" s="371">
        <v>3</v>
      </c>
    </row>
    <row r="7" spans="1:9" ht="21.95" customHeight="1" thickBot="1" x14ac:dyDescent="0.3">
      <c r="A7" s="71"/>
      <c r="B7" s="72" t="s">
        <v>39</v>
      </c>
      <c r="C7" s="54"/>
      <c r="D7" s="54">
        <f>SUM(D3:D6)</f>
        <v>115</v>
      </c>
      <c r="E7" s="54">
        <f>SUM(E3:E6)</f>
        <v>3</v>
      </c>
      <c r="F7" s="54">
        <f>SUM(F3:F6)</f>
        <v>58</v>
      </c>
      <c r="G7" s="54">
        <f>SUM(G3:G6)</f>
        <v>41</v>
      </c>
      <c r="H7" s="73">
        <f>SUM(H3:H6)</f>
        <v>13</v>
      </c>
      <c r="I7" s="319"/>
    </row>
    <row r="8" spans="1:9" ht="21.95" customHeight="1" thickBot="1" x14ac:dyDescent="0.3">
      <c r="A8" s="371" t="s">
        <v>146</v>
      </c>
      <c r="B8" s="371" t="s">
        <v>13</v>
      </c>
      <c r="C8" s="371" t="s">
        <v>2</v>
      </c>
      <c r="D8" s="372">
        <v>30</v>
      </c>
      <c r="E8" s="372">
        <v>0</v>
      </c>
      <c r="F8" s="372">
        <v>7</v>
      </c>
      <c r="G8" s="372">
        <v>14</v>
      </c>
      <c r="H8" s="372">
        <v>9</v>
      </c>
    </row>
    <row r="9" spans="1:9" ht="21.95" customHeight="1" thickBot="1" x14ac:dyDescent="0.3">
      <c r="A9" s="371" t="s">
        <v>146</v>
      </c>
      <c r="B9" s="371" t="s">
        <v>13</v>
      </c>
      <c r="C9" s="371" t="s">
        <v>4</v>
      </c>
      <c r="D9" s="372">
        <v>29</v>
      </c>
      <c r="E9" s="372">
        <v>0</v>
      </c>
      <c r="F9" s="372">
        <v>9</v>
      </c>
      <c r="G9" s="372">
        <v>12</v>
      </c>
      <c r="H9" s="372">
        <v>8</v>
      </c>
    </row>
    <row r="10" spans="1:9" ht="21.95" customHeight="1" thickBot="1" x14ac:dyDescent="0.3">
      <c r="A10" s="371" t="s">
        <v>23</v>
      </c>
      <c r="B10" s="371" t="s">
        <v>13</v>
      </c>
      <c r="C10" s="371" t="s">
        <v>3</v>
      </c>
      <c r="D10" s="372">
        <v>29</v>
      </c>
      <c r="E10" s="372">
        <v>0</v>
      </c>
      <c r="F10" s="372">
        <v>10</v>
      </c>
      <c r="G10" s="372">
        <v>11</v>
      </c>
      <c r="H10" s="372">
        <v>8</v>
      </c>
    </row>
    <row r="11" spans="1:9" ht="21.95" customHeight="1" thickBot="1" x14ac:dyDescent="0.3">
      <c r="A11" s="371" t="s">
        <v>23</v>
      </c>
      <c r="B11" s="371" t="s">
        <v>13</v>
      </c>
      <c r="C11" s="371" t="s">
        <v>115</v>
      </c>
      <c r="D11" s="372">
        <v>27</v>
      </c>
      <c r="E11" s="372">
        <v>0</v>
      </c>
      <c r="F11" s="372">
        <v>8</v>
      </c>
      <c r="G11" s="372">
        <v>14</v>
      </c>
      <c r="H11" s="372">
        <v>5</v>
      </c>
    </row>
    <row r="12" spans="1:9" ht="21.95" customHeight="1" x14ac:dyDescent="0.25">
      <c r="A12" s="26"/>
      <c r="B12" s="29"/>
      <c r="C12" s="9"/>
      <c r="D12" s="9"/>
      <c r="E12" s="9"/>
      <c r="F12" s="9"/>
      <c r="G12" s="9"/>
      <c r="H12" s="9"/>
    </row>
    <row r="13" spans="1:9" ht="21.95" customHeight="1" x14ac:dyDescent="0.25">
      <c r="A13" s="26"/>
      <c r="B13" s="29"/>
      <c r="C13" s="9"/>
      <c r="D13" s="9"/>
      <c r="E13" s="9"/>
      <c r="F13" s="9"/>
      <c r="G13" s="9"/>
      <c r="H13" s="9"/>
    </row>
    <row r="14" spans="1:9" ht="21.95" customHeight="1" x14ac:dyDescent="0.25">
      <c r="A14" s="26"/>
      <c r="B14" s="29"/>
      <c r="C14" s="9"/>
      <c r="D14" s="9"/>
      <c r="E14" s="9"/>
      <c r="F14" s="9"/>
      <c r="G14" s="9"/>
      <c r="H14" s="9"/>
    </row>
    <row r="15" spans="1:9" ht="21.95" customHeight="1" x14ac:dyDescent="0.25">
      <c r="A15" s="26"/>
      <c r="B15" s="29"/>
      <c r="C15" s="9"/>
      <c r="D15" s="9"/>
      <c r="E15" s="9"/>
      <c r="F15" s="9"/>
      <c r="G15" s="9"/>
      <c r="H15" s="9"/>
    </row>
    <row r="16" spans="1:9" ht="21.95" customHeight="1" thickBot="1" x14ac:dyDescent="0.3">
      <c r="A16" s="71"/>
      <c r="B16" s="74" t="s">
        <v>13</v>
      </c>
      <c r="C16" s="55"/>
      <c r="D16" s="55">
        <f>SUM(D8:D15)</f>
        <v>115</v>
      </c>
      <c r="E16" s="55">
        <f>SUM(E8:E15)</f>
        <v>0</v>
      </c>
      <c r="F16" s="55">
        <f>SUM(F8:F15)</f>
        <v>34</v>
      </c>
      <c r="G16" s="55">
        <f>SUM(G8:G15)</f>
        <v>51</v>
      </c>
      <c r="H16" s="75">
        <f>SUM(H8:H15)</f>
        <v>30</v>
      </c>
      <c r="I16" s="319"/>
    </row>
    <row r="17" spans="1:9" ht="21.95" customHeight="1" thickBot="1" x14ac:dyDescent="0.3">
      <c r="A17" s="371" t="s">
        <v>137</v>
      </c>
      <c r="B17" s="371" t="s">
        <v>26</v>
      </c>
      <c r="C17" s="371" t="s">
        <v>2</v>
      </c>
      <c r="D17" s="372">
        <v>30</v>
      </c>
      <c r="E17" s="372">
        <v>0</v>
      </c>
      <c r="F17" s="372">
        <v>12</v>
      </c>
      <c r="G17" s="372">
        <v>10</v>
      </c>
      <c r="H17" s="372">
        <v>8</v>
      </c>
    </row>
    <row r="18" spans="1:9" ht="21.95" customHeight="1" thickBot="1" x14ac:dyDescent="0.3">
      <c r="A18" s="371" t="s">
        <v>137</v>
      </c>
      <c r="B18" s="371" t="s">
        <v>26</v>
      </c>
      <c r="C18" s="371" t="s">
        <v>115</v>
      </c>
      <c r="D18" s="372">
        <v>27</v>
      </c>
      <c r="E18" s="372">
        <v>1</v>
      </c>
      <c r="F18" s="372">
        <v>21</v>
      </c>
      <c r="G18" s="372">
        <v>4</v>
      </c>
      <c r="H18" s="372">
        <v>1</v>
      </c>
    </row>
    <row r="19" spans="1:9" ht="21.95" customHeight="1" thickBot="1" x14ac:dyDescent="0.3">
      <c r="A19" s="371" t="s">
        <v>137</v>
      </c>
      <c r="B19" s="371" t="s">
        <v>26</v>
      </c>
      <c r="C19" s="371" t="s">
        <v>3</v>
      </c>
      <c r="D19" s="372">
        <v>29</v>
      </c>
      <c r="E19" s="372">
        <v>1</v>
      </c>
      <c r="F19" s="372">
        <v>19</v>
      </c>
      <c r="G19" s="372">
        <v>6</v>
      </c>
      <c r="H19" s="372">
        <v>3</v>
      </c>
    </row>
    <row r="20" spans="1:9" ht="21.95" customHeight="1" thickBot="1" x14ac:dyDescent="0.3">
      <c r="A20" s="371" t="s">
        <v>137</v>
      </c>
      <c r="B20" s="371" t="s">
        <v>26</v>
      </c>
      <c r="C20" s="371" t="s">
        <v>4</v>
      </c>
      <c r="D20" s="372">
        <v>29</v>
      </c>
      <c r="E20" s="372">
        <v>1</v>
      </c>
      <c r="F20" s="372">
        <v>12</v>
      </c>
      <c r="G20" s="372">
        <v>14</v>
      </c>
      <c r="H20" s="9">
        <v>2</v>
      </c>
    </row>
    <row r="21" spans="1:9" ht="21.95" customHeight="1" x14ac:dyDescent="0.25">
      <c r="A21" s="25"/>
      <c r="B21" s="76" t="s">
        <v>26</v>
      </c>
      <c r="C21" s="56"/>
      <c r="D21" s="56">
        <f>SUM(D17:D20)</f>
        <v>115</v>
      </c>
      <c r="E21" s="56">
        <f>SUM(E17:E20)</f>
        <v>3</v>
      </c>
      <c r="F21" s="56">
        <f>SUM(F17:F20)</f>
        <v>64</v>
      </c>
      <c r="G21" s="56">
        <f>SUM(G17:G20)</f>
        <v>34</v>
      </c>
      <c r="H21" s="77">
        <f>SUM(H17:H20)</f>
        <v>14</v>
      </c>
    </row>
    <row r="22" spans="1:9" ht="21.95" customHeight="1" x14ac:dyDescent="0.25">
      <c r="A22" s="26" t="s">
        <v>56</v>
      </c>
      <c r="B22" s="29" t="s">
        <v>46</v>
      </c>
      <c r="C22" s="9" t="s">
        <v>2</v>
      </c>
      <c r="D22" s="9">
        <v>29</v>
      </c>
      <c r="E22" s="9">
        <v>0</v>
      </c>
      <c r="F22" s="9">
        <v>6</v>
      </c>
      <c r="G22" s="9">
        <v>10</v>
      </c>
      <c r="H22" s="9">
        <v>13</v>
      </c>
    </row>
    <row r="23" spans="1:9" ht="21.95" customHeight="1" x14ac:dyDescent="0.25">
      <c r="A23" s="26" t="s">
        <v>56</v>
      </c>
      <c r="B23" s="29" t="s">
        <v>46</v>
      </c>
      <c r="C23" s="9" t="s">
        <v>3</v>
      </c>
      <c r="D23" s="9">
        <v>27</v>
      </c>
      <c r="E23" s="9">
        <v>0</v>
      </c>
      <c r="F23" s="9">
        <v>2</v>
      </c>
      <c r="G23" s="9">
        <v>10</v>
      </c>
      <c r="H23" s="9">
        <v>15</v>
      </c>
    </row>
    <row r="24" spans="1:9" ht="21.95" customHeight="1" x14ac:dyDescent="0.25">
      <c r="A24" s="26" t="s">
        <v>56</v>
      </c>
      <c r="B24" s="29" t="s">
        <v>46</v>
      </c>
      <c r="C24" s="9" t="s">
        <v>4</v>
      </c>
      <c r="D24" s="9">
        <v>29</v>
      </c>
      <c r="E24" s="9">
        <v>0</v>
      </c>
      <c r="F24" s="9">
        <v>9</v>
      </c>
      <c r="G24" s="9">
        <v>10</v>
      </c>
      <c r="H24" s="9">
        <v>10</v>
      </c>
    </row>
    <row r="25" spans="1:9" ht="21.95" customHeight="1" x14ac:dyDescent="0.25">
      <c r="A25" s="26" t="s">
        <v>56</v>
      </c>
      <c r="B25" s="29" t="s">
        <v>46</v>
      </c>
      <c r="C25" s="9" t="s">
        <v>115</v>
      </c>
      <c r="D25" s="9">
        <v>30</v>
      </c>
      <c r="E25" s="9">
        <v>0</v>
      </c>
      <c r="F25" s="9">
        <v>4</v>
      </c>
      <c r="G25" s="9">
        <v>16</v>
      </c>
      <c r="H25" s="9">
        <v>10</v>
      </c>
    </row>
    <row r="26" spans="1:9" ht="21.95" customHeight="1" thickBot="1" x14ac:dyDescent="0.3">
      <c r="A26" s="26"/>
      <c r="B26" s="78" t="s">
        <v>46</v>
      </c>
      <c r="C26" s="57"/>
      <c r="D26" s="57">
        <f>SUM(D22:D25)</f>
        <v>115</v>
      </c>
      <c r="E26" s="57">
        <f>SUM(E22:E25)</f>
        <v>0</v>
      </c>
      <c r="F26" s="57">
        <f>SUM(F22:F25)</f>
        <v>21</v>
      </c>
      <c r="G26" s="57">
        <f>SUM(G22:G25)</f>
        <v>46</v>
      </c>
      <c r="H26" s="79">
        <f>SUM(H22:H25)</f>
        <v>48</v>
      </c>
      <c r="I26" s="319"/>
    </row>
    <row r="27" spans="1:9" ht="21.95" customHeight="1" thickBot="1" x14ac:dyDescent="0.3">
      <c r="A27" s="371" t="s">
        <v>51</v>
      </c>
      <c r="B27" s="371" t="s">
        <v>52</v>
      </c>
      <c r="C27" s="371" t="s">
        <v>2</v>
      </c>
      <c r="D27" s="372">
        <v>30</v>
      </c>
      <c r="E27" s="372">
        <v>0</v>
      </c>
      <c r="F27" s="372">
        <v>0</v>
      </c>
      <c r="G27" s="372">
        <v>8</v>
      </c>
      <c r="H27" s="372">
        <v>22</v>
      </c>
    </row>
    <row r="28" spans="1:9" ht="21.95" customHeight="1" thickBot="1" x14ac:dyDescent="0.3">
      <c r="A28" s="371" t="s">
        <v>51</v>
      </c>
      <c r="B28" s="371" t="s">
        <v>52</v>
      </c>
      <c r="C28" s="371" t="s">
        <v>3</v>
      </c>
      <c r="D28" s="372">
        <v>29</v>
      </c>
      <c r="E28" s="372">
        <v>0</v>
      </c>
      <c r="F28" s="372">
        <v>2</v>
      </c>
      <c r="G28" s="372">
        <v>17</v>
      </c>
      <c r="H28" s="372">
        <v>10</v>
      </c>
    </row>
    <row r="29" spans="1:9" ht="21.95" customHeight="1" thickBot="1" x14ac:dyDescent="0.3">
      <c r="A29" s="371" t="s">
        <v>51</v>
      </c>
      <c r="B29" s="371" t="s">
        <v>52</v>
      </c>
      <c r="C29" s="371" t="s">
        <v>4</v>
      </c>
      <c r="D29" s="372">
        <v>29</v>
      </c>
      <c r="E29" s="372">
        <v>0</v>
      </c>
      <c r="F29" s="372">
        <v>3</v>
      </c>
      <c r="G29" s="372">
        <v>8</v>
      </c>
      <c r="H29" s="372">
        <v>18</v>
      </c>
    </row>
    <row r="30" spans="1:9" ht="21.95" customHeight="1" thickBot="1" x14ac:dyDescent="0.3">
      <c r="A30" s="371" t="s">
        <v>51</v>
      </c>
      <c r="B30" s="371" t="s">
        <v>52</v>
      </c>
      <c r="C30" s="371" t="s">
        <v>115</v>
      </c>
      <c r="D30" s="372">
        <v>27</v>
      </c>
      <c r="E30" s="372">
        <v>0</v>
      </c>
      <c r="F30" s="372">
        <v>1</v>
      </c>
      <c r="G30" s="372">
        <v>14</v>
      </c>
      <c r="H30" s="372">
        <v>12</v>
      </c>
    </row>
    <row r="31" spans="1:9" ht="21.95" customHeight="1" thickBot="1" x14ac:dyDescent="0.3">
      <c r="A31" s="26"/>
      <c r="B31" s="80" t="s">
        <v>52</v>
      </c>
      <c r="C31" s="58"/>
      <c r="D31" s="58">
        <f>SUM(D27:D30)</f>
        <v>115</v>
      </c>
      <c r="E31" s="58">
        <f>SUM(E27:E30)</f>
        <v>0</v>
      </c>
      <c r="F31" s="58">
        <f>SUM(F27:F30)</f>
        <v>6</v>
      </c>
      <c r="G31" s="58">
        <f>SUM(G27:G30)</f>
        <v>47</v>
      </c>
      <c r="H31" s="81">
        <f>SUM(H27:H30)</f>
        <v>62</v>
      </c>
      <c r="I31" s="319"/>
    </row>
    <row r="32" spans="1:9" ht="21.95" customHeight="1" thickBot="1" x14ac:dyDescent="0.3">
      <c r="A32" s="371" t="s">
        <v>72</v>
      </c>
      <c r="B32" s="371" t="s">
        <v>40</v>
      </c>
      <c r="C32" s="371" t="s">
        <v>3</v>
      </c>
      <c r="D32" s="372">
        <v>29</v>
      </c>
      <c r="E32" s="372">
        <v>0</v>
      </c>
      <c r="F32" s="372">
        <v>20</v>
      </c>
      <c r="G32" s="372">
        <v>6</v>
      </c>
      <c r="H32" s="372">
        <v>3</v>
      </c>
    </row>
    <row r="33" spans="1:9" ht="21.95" customHeight="1" thickBot="1" x14ac:dyDescent="0.3">
      <c r="A33" s="371" t="s">
        <v>72</v>
      </c>
      <c r="B33" s="371" t="s">
        <v>40</v>
      </c>
      <c r="C33" s="371" t="s">
        <v>4</v>
      </c>
      <c r="D33" s="372">
        <v>29</v>
      </c>
      <c r="E33" s="372">
        <v>0</v>
      </c>
      <c r="F33" s="372">
        <v>10</v>
      </c>
      <c r="G33" s="372">
        <v>17</v>
      </c>
      <c r="H33" s="372">
        <v>2</v>
      </c>
    </row>
    <row r="34" spans="1:9" ht="21.95" customHeight="1" thickBot="1" x14ac:dyDescent="0.3">
      <c r="A34" s="371" t="s">
        <v>72</v>
      </c>
      <c r="B34" s="371" t="s">
        <v>40</v>
      </c>
      <c r="C34" s="371" t="s">
        <v>115</v>
      </c>
      <c r="D34" s="372">
        <v>27</v>
      </c>
      <c r="E34" s="372">
        <v>0</v>
      </c>
      <c r="F34" s="372">
        <v>12</v>
      </c>
      <c r="G34" s="372">
        <v>14</v>
      </c>
      <c r="H34" s="372">
        <v>1</v>
      </c>
    </row>
    <row r="35" spans="1:9" ht="21.95" customHeight="1" thickBot="1" x14ac:dyDescent="0.3">
      <c r="A35" s="371" t="s">
        <v>80</v>
      </c>
      <c r="B35" s="371" t="s">
        <v>40</v>
      </c>
      <c r="C35" s="371" t="s">
        <v>2</v>
      </c>
      <c r="D35" s="372">
        <v>30</v>
      </c>
      <c r="E35" s="372">
        <v>2</v>
      </c>
      <c r="F35" s="372">
        <v>14</v>
      </c>
      <c r="G35" s="372">
        <v>9</v>
      </c>
      <c r="H35" s="372">
        <v>5</v>
      </c>
    </row>
    <row r="36" spans="1:9" ht="21.95" customHeight="1" thickBot="1" x14ac:dyDescent="0.3">
      <c r="A36" s="25"/>
      <c r="B36" s="82" t="s">
        <v>40</v>
      </c>
      <c r="C36" s="59"/>
      <c r="D36" s="59">
        <f>SUM(D32:D35)</f>
        <v>115</v>
      </c>
      <c r="E36" s="59">
        <f>SUM(E32:E35)</f>
        <v>2</v>
      </c>
      <c r="F36" s="59">
        <f>SUM(F32:F35)</f>
        <v>56</v>
      </c>
      <c r="G36" s="59">
        <f>SUM(G32:G35)</f>
        <v>46</v>
      </c>
      <c r="H36" s="83">
        <f>SUM(H32:H35)</f>
        <v>11</v>
      </c>
      <c r="I36" s="319"/>
    </row>
    <row r="37" spans="1:9" ht="21.95" customHeight="1" thickBot="1" x14ac:dyDescent="0.3">
      <c r="A37" s="371" t="s">
        <v>34</v>
      </c>
      <c r="B37" s="371" t="s">
        <v>35</v>
      </c>
      <c r="C37" s="371" t="s">
        <v>2</v>
      </c>
      <c r="D37" s="372">
        <v>30</v>
      </c>
      <c r="E37" s="372">
        <v>0</v>
      </c>
      <c r="F37" s="372">
        <v>41</v>
      </c>
      <c r="G37" s="372">
        <v>11</v>
      </c>
      <c r="H37" s="372">
        <v>15</v>
      </c>
    </row>
    <row r="38" spans="1:9" ht="21.95" customHeight="1" thickBot="1" x14ac:dyDescent="0.3">
      <c r="A38" s="371" t="s">
        <v>34</v>
      </c>
      <c r="B38" s="371" t="s">
        <v>35</v>
      </c>
      <c r="C38" s="371" t="s">
        <v>3</v>
      </c>
      <c r="D38" s="372">
        <v>29</v>
      </c>
      <c r="E38" s="372">
        <v>0</v>
      </c>
      <c r="F38" s="372">
        <v>6</v>
      </c>
      <c r="G38" s="372">
        <v>18</v>
      </c>
      <c r="H38" s="372">
        <v>5</v>
      </c>
    </row>
    <row r="39" spans="1:9" ht="21.95" customHeight="1" thickBot="1" x14ac:dyDescent="0.3">
      <c r="A39" s="371" t="s">
        <v>34</v>
      </c>
      <c r="B39" s="371" t="s">
        <v>35</v>
      </c>
      <c r="C39" s="371" t="s">
        <v>4</v>
      </c>
      <c r="D39" s="372">
        <v>29</v>
      </c>
      <c r="E39" s="372">
        <v>1</v>
      </c>
      <c r="F39" s="372">
        <v>4</v>
      </c>
      <c r="G39" s="372">
        <v>12</v>
      </c>
      <c r="H39" s="372">
        <v>12</v>
      </c>
    </row>
    <row r="40" spans="1:9" ht="21.95" customHeight="1" thickBot="1" x14ac:dyDescent="0.3">
      <c r="A40" s="371" t="s">
        <v>34</v>
      </c>
      <c r="B40" s="371" t="s">
        <v>35</v>
      </c>
      <c r="C40" s="371" t="s">
        <v>115</v>
      </c>
      <c r="D40" s="372">
        <v>27</v>
      </c>
      <c r="E40" s="372">
        <v>1</v>
      </c>
      <c r="F40" s="372">
        <v>3</v>
      </c>
      <c r="G40" s="372">
        <v>14</v>
      </c>
      <c r="H40" s="372">
        <v>9</v>
      </c>
    </row>
    <row r="41" spans="1:9" ht="21.95" customHeight="1" thickBot="1" x14ac:dyDescent="0.3">
      <c r="A41" s="25"/>
      <c r="B41" s="84" t="s">
        <v>35</v>
      </c>
      <c r="C41" s="60"/>
      <c r="D41" s="60">
        <f>SUM(D37:D40)</f>
        <v>115</v>
      </c>
      <c r="E41" s="60">
        <f>SUM(E37:E40)</f>
        <v>2</v>
      </c>
      <c r="F41" s="60">
        <f>SUM(F37:F40)</f>
        <v>54</v>
      </c>
      <c r="G41" s="60">
        <f>SUM(G37:G40)</f>
        <v>55</v>
      </c>
      <c r="H41" s="85">
        <f>SUM(H37:H40)</f>
        <v>41</v>
      </c>
      <c r="I41" s="319"/>
    </row>
    <row r="42" spans="1:9" ht="21.95" customHeight="1" thickBot="1" x14ac:dyDescent="0.3">
      <c r="A42" s="371" t="s">
        <v>135</v>
      </c>
      <c r="B42" s="371" t="s">
        <v>37</v>
      </c>
      <c r="C42" s="371" t="s">
        <v>2</v>
      </c>
      <c r="D42" s="372">
        <v>15</v>
      </c>
      <c r="E42" s="371">
        <v>0</v>
      </c>
      <c r="F42" s="372">
        <v>3</v>
      </c>
      <c r="G42" s="372">
        <v>8</v>
      </c>
      <c r="H42" s="372">
        <v>4</v>
      </c>
    </row>
    <row r="43" spans="1:9" ht="21.95" customHeight="1" thickBot="1" x14ac:dyDescent="0.3">
      <c r="A43" s="371" t="s">
        <v>135</v>
      </c>
      <c r="B43" s="371" t="s">
        <v>37</v>
      </c>
      <c r="C43" s="371" t="s">
        <v>3</v>
      </c>
      <c r="D43" s="372">
        <v>15</v>
      </c>
      <c r="E43" s="371">
        <v>0</v>
      </c>
      <c r="F43" s="372">
        <v>8</v>
      </c>
      <c r="G43" s="372">
        <v>5</v>
      </c>
      <c r="H43" s="372">
        <v>2</v>
      </c>
    </row>
    <row r="44" spans="1:9" ht="21.95" customHeight="1" thickBot="1" x14ac:dyDescent="0.3">
      <c r="A44" s="371" t="s">
        <v>135</v>
      </c>
      <c r="B44" s="371" t="s">
        <v>37</v>
      </c>
      <c r="C44" s="371" t="s">
        <v>4</v>
      </c>
      <c r="D44" s="372">
        <v>14</v>
      </c>
      <c r="E44" s="372">
        <v>0</v>
      </c>
      <c r="F44" s="372">
        <v>4</v>
      </c>
      <c r="G44" s="372">
        <v>7</v>
      </c>
      <c r="H44" s="372">
        <v>2</v>
      </c>
    </row>
    <row r="45" spans="1:9" ht="21.95" customHeight="1" thickBot="1" x14ac:dyDescent="0.3">
      <c r="A45" s="371" t="s">
        <v>153</v>
      </c>
      <c r="B45" s="371" t="s">
        <v>37</v>
      </c>
      <c r="C45" s="371" t="s">
        <v>115</v>
      </c>
      <c r="D45" s="372">
        <v>14</v>
      </c>
      <c r="E45" s="371">
        <v>0</v>
      </c>
      <c r="F45" s="372">
        <v>10</v>
      </c>
      <c r="G45" s="372">
        <v>3</v>
      </c>
      <c r="H45" s="372">
        <v>1</v>
      </c>
    </row>
    <row r="46" spans="1:9" ht="21.95" customHeight="1" thickBot="1" x14ac:dyDescent="0.3">
      <c r="A46" s="371" t="s">
        <v>66</v>
      </c>
      <c r="B46" s="371" t="s">
        <v>37</v>
      </c>
      <c r="C46" s="371" t="s">
        <v>2</v>
      </c>
      <c r="D46" s="372">
        <v>15</v>
      </c>
      <c r="E46" s="372">
        <v>0</v>
      </c>
      <c r="F46" s="372">
        <v>3</v>
      </c>
      <c r="G46" s="372">
        <v>6</v>
      </c>
      <c r="H46" s="372">
        <v>6</v>
      </c>
    </row>
    <row r="47" spans="1:9" ht="21.95" customHeight="1" thickBot="1" x14ac:dyDescent="0.3">
      <c r="A47" s="371" t="s">
        <v>66</v>
      </c>
      <c r="B47" s="371" t="s">
        <v>37</v>
      </c>
      <c r="C47" s="371" t="s">
        <v>3</v>
      </c>
      <c r="D47" s="372">
        <v>14</v>
      </c>
      <c r="E47" s="372">
        <v>0</v>
      </c>
      <c r="F47" s="372">
        <v>2</v>
      </c>
      <c r="G47" s="372">
        <v>7</v>
      </c>
      <c r="H47" s="372">
        <v>5</v>
      </c>
    </row>
    <row r="48" spans="1:9" ht="21.95" customHeight="1" thickBot="1" x14ac:dyDescent="0.3">
      <c r="A48" s="371" t="s">
        <v>66</v>
      </c>
      <c r="B48" s="371" t="s">
        <v>37</v>
      </c>
      <c r="C48" s="371" t="s">
        <v>4</v>
      </c>
      <c r="D48" s="372">
        <v>15</v>
      </c>
      <c r="E48" s="372">
        <v>0</v>
      </c>
      <c r="F48" s="372">
        <v>5</v>
      </c>
      <c r="G48" s="372">
        <v>4</v>
      </c>
      <c r="H48" s="372">
        <v>6</v>
      </c>
    </row>
    <row r="49" spans="1:9" ht="21.95" customHeight="1" thickBot="1" x14ac:dyDescent="0.3">
      <c r="A49" s="371" t="s">
        <v>66</v>
      </c>
      <c r="B49" s="371" t="s">
        <v>37</v>
      </c>
      <c r="C49" s="371" t="s">
        <v>115</v>
      </c>
      <c r="D49" s="372">
        <v>13</v>
      </c>
      <c r="E49" s="372">
        <v>0</v>
      </c>
      <c r="F49" s="372">
        <v>1</v>
      </c>
      <c r="G49" s="372">
        <v>7</v>
      </c>
      <c r="H49" s="372">
        <v>5</v>
      </c>
    </row>
    <row r="50" spans="1:9" ht="21.95" customHeight="1" x14ac:dyDescent="0.25">
      <c r="A50" s="25"/>
      <c r="B50" s="86" t="s">
        <v>37</v>
      </c>
      <c r="C50" s="61"/>
      <c r="D50" s="61">
        <f>SUM(D42:D49)</f>
        <v>115</v>
      </c>
      <c r="E50" s="61">
        <f>SUM(E42:E49)</f>
        <v>0</v>
      </c>
      <c r="F50" s="61">
        <f>SUM(F42:F49)</f>
        <v>36</v>
      </c>
      <c r="G50" s="61">
        <f>SUM(G42:G49)</f>
        <v>47</v>
      </c>
      <c r="H50" s="87">
        <f>SUM(H42:H49)</f>
        <v>31</v>
      </c>
      <c r="I50" s="319"/>
    </row>
    <row r="51" spans="1:9" ht="21.95" customHeight="1" x14ac:dyDescent="0.25">
      <c r="A51" s="26" t="s">
        <v>56</v>
      </c>
      <c r="B51" s="29" t="s">
        <v>45</v>
      </c>
      <c r="C51" s="9" t="s">
        <v>2</v>
      </c>
      <c r="D51" s="9">
        <v>29</v>
      </c>
      <c r="E51" s="9">
        <v>0</v>
      </c>
      <c r="F51" s="9">
        <v>6</v>
      </c>
      <c r="G51" s="9">
        <v>8</v>
      </c>
      <c r="H51" s="9">
        <v>15</v>
      </c>
    </row>
    <row r="52" spans="1:9" ht="21.95" customHeight="1" x14ac:dyDescent="0.25">
      <c r="A52" s="26" t="s">
        <v>56</v>
      </c>
      <c r="B52" s="29" t="s">
        <v>45</v>
      </c>
      <c r="C52" s="9" t="s">
        <v>3</v>
      </c>
      <c r="D52" s="9">
        <v>27</v>
      </c>
      <c r="E52" s="9">
        <v>0</v>
      </c>
      <c r="F52" s="9">
        <v>2</v>
      </c>
      <c r="G52" s="9">
        <v>12</v>
      </c>
      <c r="H52" s="9">
        <v>13</v>
      </c>
    </row>
    <row r="53" spans="1:9" ht="21.95" customHeight="1" x14ac:dyDescent="0.25">
      <c r="A53" s="26" t="s">
        <v>56</v>
      </c>
      <c r="B53" s="29" t="s">
        <v>45</v>
      </c>
      <c r="C53" s="9" t="s">
        <v>4</v>
      </c>
      <c r="D53" s="9">
        <v>29</v>
      </c>
      <c r="E53" s="9">
        <v>0</v>
      </c>
      <c r="F53" s="9">
        <v>5</v>
      </c>
      <c r="G53" s="9">
        <v>13</v>
      </c>
      <c r="H53" s="9">
        <v>11</v>
      </c>
    </row>
    <row r="54" spans="1:9" ht="21.95" customHeight="1" x14ac:dyDescent="0.25">
      <c r="A54" s="26" t="s">
        <v>56</v>
      </c>
      <c r="B54" s="29" t="s">
        <v>45</v>
      </c>
      <c r="C54" s="9" t="s">
        <v>115</v>
      </c>
      <c r="D54" s="9">
        <v>30</v>
      </c>
      <c r="E54" s="9">
        <v>0</v>
      </c>
      <c r="F54" s="9">
        <v>3</v>
      </c>
      <c r="G54" s="9">
        <v>15</v>
      </c>
      <c r="H54" s="9">
        <v>12</v>
      </c>
    </row>
    <row r="55" spans="1:9" ht="21.95" customHeight="1" thickBot="1" x14ac:dyDescent="0.3">
      <c r="A55" s="25"/>
      <c r="B55" s="88" t="s">
        <v>45</v>
      </c>
      <c r="C55" s="62"/>
      <c r="D55" s="62">
        <f>SUM(D51:D54)</f>
        <v>115</v>
      </c>
      <c r="E55" s="62">
        <f>SUM(E51:E54)</f>
        <v>0</v>
      </c>
      <c r="F55" s="62">
        <f>SUM(F51:F54)</f>
        <v>16</v>
      </c>
      <c r="G55" s="62">
        <f>SUM(G51:G54)</f>
        <v>48</v>
      </c>
      <c r="H55" s="89">
        <f>SUM(H51:H54)</f>
        <v>51</v>
      </c>
      <c r="I55" s="319"/>
    </row>
    <row r="56" spans="1:9" ht="21.95" customHeight="1" thickBot="1" x14ac:dyDescent="0.3">
      <c r="A56" s="371" t="s">
        <v>68</v>
      </c>
      <c r="B56" s="371" t="s">
        <v>71</v>
      </c>
      <c r="C56" s="371" t="s">
        <v>2</v>
      </c>
      <c r="D56" s="372">
        <v>30</v>
      </c>
      <c r="E56" s="372">
        <v>0</v>
      </c>
      <c r="F56" s="372">
        <v>0</v>
      </c>
      <c r="G56" s="372">
        <v>13</v>
      </c>
      <c r="H56" s="372">
        <v>17</v>
      </c>
    </row>
    <row r="57" spans="1:9" ht="21.95" customHeight="1" thickBot="1" x14ac:dyDescent="0.3">
      <c r="A57" s="371" t="s">
        <v>68</v>
      </c>
      <c r="B57" s="371" t="s">
        <v>71</v>
      </c>
      <c r="C57" s="371" t="s">
        <v>3</v>
      </c>
      <c r="D57" s="372">
        <v>29</v>
      </c>
      <c r="E57" s="372">
        <v>0</v>
      </c>
      <c r="F57" s="372">
        <v>2</v>
      </c>
      <c r="G57" s="372">
        <v>18</v>
      </c>
      <c r="H57" s="372">
        <v>9</v>
      </c>
    </row>
    <row r="58" spans="1:9" ht="21.95" customHeight="1" thickBot="1" x14ac:dyDescent="0.3">
      <c r="A58" s="371" t="s">
        <v>68</v>
      </c>
      <c r="B58" s="371" t="s">
        <v>71</v>
      </c>
      <c r="C58" s="371" t="s">
        <v>4</v>
      </c>
      <c r="D58" s="372">
        <v>29</v>
      </c>
      <c r="E58" s="372">
        <v>0</v>
      </c>
      <c r="F58" s="372">
        <v>2</v>
      </c>
      <c r="G58" s="372">
        <v>15</v>
      </c>
      <c r="H58" s="372">
        <v>12</v>
      </c>
    </row>
    <row r="59" spans="1:9" ht="21.95" customHeight="1" thickBot="1" x14ac:dyDescent="0.3">
      <c r="A59" s="371" t="s">
        <v>68</v>
      </c>
      <c r="B59" s="371" t="s">
        <v>71</v>
      </c>
      <c r="C59" s="371" t="s">
        <v>115</v>
      </c>
      <c r="D59" s="372">
        <v>27</v>
      </c>
      <c r="E59" s="372">
        <v>0</v>
      </c>
      <c r="F59" s="372">
        <v>4</v>
      </c>
      <c r="G59" s="372">
        <v>19</v>
      </c>
      <c r="H59" s="372">
        <v>4</v>
      </c>
    </row>
    <row r="60" spans="1:9" ht="21.95" customHeight="1" thickBot="1" x14ac:dyDescent="0.3">
      <c r="A60" s="25"/>
      <c r="B60" s="289" t="s">
        <v>71</v>
      </c>
      <c r="C60" s="289"/>
      <c r="D60" s="289">
        <f>SUM(D56:D59)</f>
        <v>115</v>
      </c>
      <c r="E60" s="289">
        <f>SUM(E56:E59)</f>
        <v>0</v>
      </c>
      <c r="F60" s="289">
        <f>SUM(F56:F59)</f>
        <v>8</v>
      </c>
      <c r="G60" s="289">
        <f>SUM(G56:G59)</f>
        <v>65</v>
      </c>
      <c r="H60" s="289">
        <f>SUM(H56:H59)</f>
        <v>42</v>
      </c>
      <c r="I60" s="320"/>
    </row>
    <row r="61" spans="1:9" ht="21.95" customHeight="1" thickBot="1" x14ac:dyDescent="0.3">
      <c r="A61" s="371" t="s">
        <v>154</v>
      </c>
      <c r="B61" s="371" t="s">
        <v>1</v>
      </c>
      <c r="C61" s="371" t="s">
        <v>2</v>
      </c>
      <c r="D61" s="372">
        <v>30</v>
      </c>
      <c r="E61" s="372">
        <v>0</v>
      </c>
      <c r="F61" s="372">
        <v>0</v>
      </c>
      <c r="G61" s="372">
        <v>3</v>
      </c>
      <c r="H61" s="372">
        <v>27</v>
      </c>
    </row>
    <row r="62" spans="1:9" ht="21.95" customHeight="1" thickBot="1" x14ac:dyDescent="0.3">
      <c r="A62" s="371" t="s">
        <v>154</v>
      </c>
      <c r="B62" s="371" t="s">
        <v>1</v>
      </c>
      <c r="C62" s="371" t="s">
        <v>4</v>
      </c>
      <c r="D62" s="372">
        <v>29</v>
      </c>
      <c r="E62" s="372">
        <v>0</v>
      </c>
      <c r="F62" s="372">
        <v>2</v>
      </c>
      <c r="G62" s="372">
        <v>7</v>
      </c>
      <c r="H62" s="372">
        <v>20</v>
      </c>
    </row>
    <row r="63" spans="1:9" ht="21.95" customHeight="1" thickBot="1" x14ac:dyDescent="0.3">
      <c r="A63" s="371" t="s">
        <v>70</v>
      </c>
      <c r="B63" s="371" t="s">
        <v>1</v>
      </c>
      <c r="C63" s="371" t="s">
        <v>3</v>
      </c>
      <c r="D63" s="372">
        <v>29</v>
      </c>
      <c r="E63" s="372">
        <v>0</v>
      </c>
      <c r="F63" s="372">
        <v>2</v>
      </c>
      <c r="G63" s="372">
        <v>10</v>
      </c>
      <c r="H63" s="372">
        <v>17</v>
      </c>
    </row>
    <row r="64" spans="1:9" ht="21.95" customHeight="1" thickBot="1" x14ac:dyDescent="0.3">
      <c r="A64" s="371" t="s">
        <v>70</v>
      </c>
      <c r="B64" s="371" t="s">
        <v>1</v>
      </c>
      <c r="C64" s="371" t="s">
        <v>115</v>
      </c>
      <c r="D64" s="372">
        <v>27</v>
      </c>
      <c r="E64" s="372">
        <v>0</v>
      </c>
      <c r="F64" s="372">
        <v>1</v>
      </c>
      <c r="G64" s="372">
        <v>11</v>
      </c>
      <c r="H64" s="372">
        <v>15</v>
      </c>
    </row>
    <row r="65" spans="1:9" ht="21.95" customHeight="1" thickBot="1" x14ac:dyDescent="0.3">
      <c r="A65" s="25"/>
      <c r="B65" s="90" t="s">
        <v>1</v>
      </c>
      <c r="C65" s="63"/>
      <c r="D65" s="63">
        <f>SUM(D61:D64)</f>
        <v>115</v>
      </c>
      <c r="E65" s="63">
        <f>SUM(E61:E64)</f>
        <v>0</v>
      </c>
      <c r="F65" s="63">
        <f>SUM(F61:F64)</f>
        <v>5</v>
      </c>
      <c r="G65" s="63">
        <f>SUM(G61:G64)</f>
        <v>31</v>
      </c>
      <c r="H65" s="91">
        <f>SUM(H61:H64)</f>
        <v>79</v>
      </c>
      <c r="I65" s="319"/>
    </row>
    <row r="66" spans="1:9" ht="21.95" customHeight="1" thickBot="1" x14ac:dyDescent="0.3">
      <c r="A66" s="371" t="s">
        <v>156</v>
      </c>
      <c r="B66" s="371" t="s">
        <v>5</v>
      </c>
      <c r="C66" s="371" t="s">
        <v>3</v>
      </c>
      <c r="D66" s="372">
        <v>29</v>
      </c>
      <c r="E66" s="372">
        <v>0</v>
      </c>
      <c r="F66" s="372">
        <v>1</v>
      </c>
      <c r="G66" s="372">
        <v>15</v>
      </c>
      <c r="H66" s="372">
        <v>13</v>
      </c>
    </row>
    <row r="67" spans="1:9" ht="21.95" customHeight="1" thickBot="1" x14ac:dyDescent="0.3">
      <c r="A67" s="371" t="s">
        <v>156</v>
      </c>
      <c r="B67" s="371" t="s">
        <v>5</v>
      </c>
      <c r="C67" s="371" t="s">
        <v>4</v>
      </c>
      <c r="D67" s="372">
        <v>29</v>
      </c>
      <c r="E67" s="372">
        <v>0</v>
      </c>
      <c r="F67" s="372">
        <v>0</v>
      </c>
      <c r="G67" s="372">
        <v>6</v>
      </c>
      <c r="H67" s="372">
        <v>23</v>
      </c>
    </row>
    <row r="68" spans="1:9" ht="21.95" customHeight="1" thickBot="1" x14ac:dyDescent="0.3">
      <c r="A68" s="371" t="s">
        <v>156</v>
      </c>
      <c r="B68" s="371" t="s">
        <v>5</v>
      </c>
      <c r="C68" s="371" t="s">
        <v>115</v>
      </c>
      <c r="D68" s="372">
        <v>27</v>
      </c>
      <c r="E68" s="372">
        <v>0</v>
      </c>
      <c r="F68" s="372">
        <v>0</v>
      </c>
      <c r="G68" s="372">
        <v>10</v>
      </c>
      <c r="H68" s="372">
        <v>17</v>
      </c>
    </row>
    <row r="69" spans="1:9" ht="21.95" customHeight="1" thickBot="1" x14ac:dyDescent="0.3">
      <c r="A69" s="371" t="s">
        <v>155</v>
      </c>
      <c r="B69" s="371" t="s">
        <v>5</v>
      </c>
      <c r="C69" s="371" t="s">
        <v>2</v>
      </c>
      <c r="D69" s="372">
        <v>30</v>
      </c>
      <c r="E69" s="372">
        <v>0</v>
      </c>
      <c r="F69" s="372">
        <v>0</v>
      </c>
      <c r="G69" s="372">
        <v>0</v>
      </c>
      <c r="H69" s="372">
        <v>30</v>
      </c>
    </row>
    <row r="70" spans="1:9" ht="21.95" customHeight="1" x14ac:dyDescent="0.25">
      <c r="A70" s="26"/>
      <c r="B70" s="29"/>
      <c r="C70" s="9"/>
      <c r="D70" s="9"/>
      <c r="E70" s="9"/>
      <c r="F70" s="9"/>
      <c r="G70" s="9"/>
      <c r="H70" s="9"/>
    </row>
    <row r="71" spans="1:9" ht="21.95" customHeight="1" x14ac:dyDescent="0.25">
      <c r="A71" s="26"/>
      <c r="B71" s="29"/>
      <c r="C71" s="9"/>
      <c r="D71" s="9"/>
      <c r="E71" s="9"/>
      <c r="F71" s="9"/>
      <c r="G71" s="9"/>
      <c r="H71" s="9"/>
    </row>
    <row r="72" spans="1:9" ht="21.95" customHeight="1" x14ac:dyDescent="0.25">
      <c r="A72" s="26"/>
      <c r="B72" s="29"/>
      <c r="C72" s="9"/>
      <c r="D72" s="9"/>
      <c r="E72" s="9"/>
      <c r="F72" s="9"/>
      <c r="G72" s="9"/>
      <c r="H72" s="9"/>
    </row>
    <row r="73" spans="1:9" ht="21.95" customHeight="1" x14ac:dyDescent="0.25">
      <c r="A73" s="26"/>
      <c r="B73" s="29"/>
      <c r="C73" s="9"/>
      <c r="D73" s="9"/>
      <c r="E73" s="9"/>
      <c r="F73" s="9"/>
      <c r="G73" s="9"/>
      <c r="H73" s="9"/>
    </row>
    <row r="74" spans="1:9" ht="21.95" customHeight="1" thickBot="1" x14ac:dyDescent="0.3">
      <c r="A74" s="26"/>
      <c r="B74" s="92" t="s">
        <v>5</v>
      </c>
      <c r="C74" s="64"/>
      <c r="D74" s="64">
        <f>SUM(D66:D73)</f>
        <v>115</v>
      </c>
      <c r="E74" s="64">
        <f>SUM(E66:E73)</f>
        <v>0</v>
      </c>
      <c r="F74" s="64">
        <f>SUM(F66:F73)</f>
        <v>1</v>
      </c>
      <c r="G74" s="64">
        <f>SUM(G66:G73)</f>
        <v>31</v>
      </c>
      <c r="H74" s="93">
        <f>SUM(H66:H73)</f>
        <v>83</v>
      </c>
      <c r="I74" s="319"/>
    </row>
    <row r="75" spans="1:9" ht="21.95" customHeight="1" thickBot="1" x14ac:dyDescent="0.3">
      <c r="A75" s="371" t="s">
        <v>41</v>
      </c>
      <c r="B75" s="371" t="s">
        <v>42</v>
      </c>
      <c r="C75" s="371" t="s">
        <v>3</v>
      </c>
      <c r="D75" s="372">
        <v>29</v>
      </c>
      <c r="E75" s="9"/>
      <c r="F75" s="9"/>
      <c r="G75" s="9"/>
      <c r="H75" s="372"/>
    </row>
    <row r="76" spans="1:9" ht="21.95" customHeight="1" thickBot="1" x14ac:dyDescent="0.3">
      <c r="A76" s="371" t="s">
        <v>41</v>
      </c>
      <c r="B76" s="371" t="s">
        <v>42</v>
      </c>
      <c r="C76" s="371" t="s">
        <v>2</v>
      </c>
      <c r="D76" s="372">
        <v>30</v>
      </c>
      <c r="E76" s="9"/>
      <c r="F76" s="9"/>
      <c r="G76" s="9"/>
      <c r="H76" s="372"/>
    </row>
    <row r="77" spans="1:9" ht="21.95" customHeight="1" thickBot="1" x14ac:dyDescent="0.3">
      <c r="A77" s="371" t="s">
        <v>41</v>
      </c>
      <c r="B77" s="371" t="s">
        <v>42</v>
      </c>
      <c r="C77" s="371" t="s">
        <v>4</v>
      </c>
      <c r="D77" s="372">
        <v>29</v>
      </c>
      <c r="E77" s="9"/>
      <c r="F77" s="9"/>
      <c r="G77" s="9"/>
      <c r="H77" s="372"/>
    </row>
    <row r="78" spans="1:9" ht="21.95" customHeight="1" thickBot="1" x14ac:dyDescent="0.3">
      <c r="A78" s="371" t="s">
        <v>41</v>
      </c>
      <c r="B78" s="371" t="s">
        <v>42</v>
      </c>
      <c r="C78" s="371" t="s">
        <v>115</v>
      </c>
      <c r="D78" s="372">
        <v>27</v>
      </c>
      <c r="E78" s="9"/>
      <c r="F78" s="9"/>
      <c r="G78" s="9"/>
      <c r="H78" s="372"/>
    </row>
    <row r="79" spans="1:9" ht="21.95" customHeight="1" thickBot="1" x14ac:dyDescent="0.3">
      <c r="A79" s="371"/>
      <c r="B79" s="371"/>
      <c r="C79" s="9"/>
      <c r="D79" s="9"/>
      <c r="E79" s="9"/>
      <c r="F79" s="9"/>
      <c r="G79" s="9"/>
      <c r="H79" s="9"/>
    </row>
    <row r="80" spans="1:9" ht="21.95" customHeight="1" x14ac:dyDescent="0.25">
      <c r="A80" s="26"/>
      <c r="B80" s="29"/>
      <c r="C80" s="9"/>
      <c r="D80" s="9"/>
      <c r="E80" s="9"/>
      <c r="F80" s="9"/>
      <c r="G80" s="9"/>
      <c r="H80" s="9"/>
    </row>
    <row r="81" spans="1:9" ht="21.95" customHeight="1" x14ac:dyDescent="0.25">
      <c r="A81" s="26"/>
      <c r="B81" s="29"/>
      <c r="C81" s="9"/>
      <c r="D81" s="9"/>
      <c r="E81" s="9"/>
      <c r="F81" s="9"/>
      <c r="G81" s="9"/>
      <c r="H81" s="9"/>
    </row>
    <row r="82" spans="1:9" ht="21.95" customHeight="1" x14ac:dyDescent="0.25">
      <c r="A82" s="26"/>
      <c r="B82" s="29"/>
      <c r="C82" s="9"/>
      <c r="D82" s="9"/>
      <c r="E82" s="9"/>
      <c r="F82" s="9"/>
      <c r="G82" s="9"/>
      <c r="H82" s="9"/>
    </row>
    <row r="83" spans="1:9" ht="21.95" customHeight="1" thickBot="1" x14ac:dyDescent="0.3">
      <c r="A83" s="26"/>
      <c r="B83" s="94" t="s">
        <v>42</v>
      </c>
      <c r="C83" s="65"/>
      <c r="D83" s="65">
        <f>SUM(D75:D82)</f>
        <v>115</v>
      </c>
      <c r="E83" s="65">
        <f>SUM(E75:E82)</f>
        <v>0</v>
      </c>
      <c r="F83" s="65">
        <f>SUM(F75:F82)</f>
        <v>0</v>
      </c>
      <c r="G83" s="65">
        <f>SUM(G75:G82)</f>
        <v>0</v>
      </c>
      <c r="H83" s="95" t="s">
        <v>168</v>
      </c>
      <c r="I83" s="319"/>
    </row>
    <row r="84" spans="1:9" ht="21.95" customHeight="1" thickBot="1" x14ac:dyDescent="0.3">
      <c r="A84" s="371" t="s">
        <v>121</v>
      </c>
      <c r="B84" s="371" t="s">
        <v>54</v>
      </c>
      <c r="C84" s="371" t="s">
        <v>2</v>
      </c>
      <c r="D84" s="372">
        <v>30</v>
      </c>
      <c r="E84" s="372">
        <v>0</v>
      </c>
      <c r="F84" s="372">
        <v>0</v>
      </c>
      <c r="G84" s="372">
        <v>13</v>
      </c>
      <c r="H84" s="372">
        <v>17</v>
      </c>
    </row>
    <row r="85" spans="1:9" ht="21.95" customHeight="1" thickBot="1" x14ac:dyDescent="0.3">
      <c r="A85" s="371" t="s">
        <v>121</v>
      </c>
      <c r="B85" s="371" t="s">
        <v>54</v>
      </c>
      <c r="C85" s="371" t="s">
        <v>3</v>
      </c>
      <c r="D85" s="372">
        <v>29</v>
      </c>
      <c r="E85" s="372">
        <v>0</v>
      </c>
      <c r="F85" s="372">
        <v>2</v>
      </c>
      <c r="G85" s="372">
        <v>18</v>
      </c>
      <c r="H85" s="372">
        <v>9</v>
      </c>
    </row>
    <row r="86" spans="1:9" ht="21.95" customHeight="1" thickBot="1" x14ac:dyDescent="0.3">
      <c r="A86" s="371" t="s">
        <v>121</v>
      </c>
      <c r="B86" s="371" t="s">
        <v>54</v>
      </c>
      <c r="C86" s="371" t="s">
        <v>4</v>
      </c>
      <c r="D86" s="372">
        <v>29</v>
      </c>
      <c r="E86" s="372">
        <v>0</v>
      </c>
      <c r="F86" s="372">
        <v>2</v>
      </c>
      <c r="G86" s="372">
        <v>15</v>
      </c>
      <c r="H86" s="372">
        <v>12</v>
      </c>
    </row>
    <row r="87" spans="1:9" ht="21.95" customHeight="1" thickBot="1" x14ac:dyDescent="0.3">
      <c r="A87" s="371" t="s">
        <v>61</v>
      </c>
      <c r="B87" s="371" t="s">
        <v>54</v>
      </c>
      <c r="C87" s="371" t="s">
        <v>115</v>
      </c>
      <c r="D87" s="372">
        <v>27</v>
      </c>
      <c r="E87" s="372">
        <v>0</v>
      </c>
      <c r="F87" s="372">
        <v>4</v>
      </c>
      <c r="G87" s="372">
        <v>19</v>
      </c>
      <c r="H87" s="372">
        <v>4</v>
      </c>
    </row>
    <row r="88" spans="1:9" ht="21.95" customHeight="1" thickBot="1" x14ac:dyDescent="0.3">
      <c r="A88" s="26"/>
      <c r="B88" s="96" t="s">
        <v>54</v>
      </c>
      <c r="C88" s="66"/>
      <c r="D88" s="66">
        <f>SUM(D84:D87)</f>
        <v>115</v>
      </c>
      <c r="E88" s="66">
        <f>SUM(E84:E87)</f>
        <v>0</v>
      </c>
      <c r="F88" s="66">
        <f>SUM(F84:F87)</f>
        <v>8</v>
      </c>
      <c r="G88" s="66">
        <f>SUM(G84:G87)</f>
        <v>65</v>
      </c>
      <c r="H88" s="97">
        <f>SUM(H84:H87)</f>
        <v>42</v>
      </c>
      <c r="I88" s="319"/>
    </row>
    <row r="89" spans="1:9" ht="21.95" customHeight="1" thickBot="1" x14ac:dyDescent="0.3">
      <c r="A89" s="371" t="s">
        <v>73</v>
      </c>
      <c r="B89" s="371" t="s">
        <v>53</v>
      </c>
      <c r="C89" s="371" t="s">
        <v>2</v>
      </c>
      <c r="D89" s="372">
        <v>30</v>
      </c>
      <c r="E89" s="372">
        <v>0</v>
      </c>
      <c r="F89" s="372">
        <v>8</v>
      </c>
      <c r="G89" s="372">
        <v>17</v>
      </c>
      <c r="H89" s="372">
        <v>5</v>
      </c>
    </row>
    <row r="90" spans="1:9" ht="21.95" customHeight="1" thickBot="1" x14ac:dyDescent="0.3">
      <c r="A90" s="371" t="s">
        <v>73</v>
      </c>
      <c r="B90" s="371" t="s">
        <v>53</v>
      </c>
      <c r="C90" s="371" t="s">
        <v>3</v>
      </c>
      <c r="D90" s="372">
        <v>29</v>
      </c>
      <c r="E90" s="372">
        <v>0</v>
      </c>
      <c r="F90" s="372">
        <v>17</v>
      </c>
      <c r="G90" s="372">
        <v>8</v>
      </c>
      <c r="H90" s="372">
        <v>4</v>
      </c>
    </row>
    <row r="91" spans="1:9" ht="21.95" customHeight="1" thickBot="1" x14ac:dyDescent="0.3">
      <c r="A91" s="371" t="s">
        <v>73</v>
      </c>
      <c r="B91" s="371" t="s">
        <v>53</v>
      </c>
      <c r="C91" s="371" t="s">
        <v>4</v>
      </c>
      <c r="D91" s="372">
        <v>29</v>
      </c>
      <c r="E91" s="372">
        <v>0</v>
      </c>
      <c r="F91" s="372">
        <v>9</v>
      </c>
      <c r="G91" s="372">
        <v>17</v>
      </c>
      <c r="H91" s="372">
        <v>3</v>
      </c>
    </row>
    <row r="92" spans="1:9" ht="21.95" customHeight="1" thickBot="1" x14ac:dyDescent="0.3">
      <c r="A92" s="371" t="s">
        <v>61</v>
      </c>
      <c r="B92" s="371" t="s">
        <v>53</v>
      </c>
      <c r="C92" s="371" t="s">
        <v>115</v>
      </c>
      <c r="D92" s="372">
        <v>27</v>
      </c>
      <c r="E92" s="372">
        <v>0</v>
      </c>
      <c r="F92" s="372">
        <v>4</v>
      </c>
      <c r="G92" s="372">
        <v>20</v>
      </c>
      <c r="H92" s="372">
        <v>3</v>
      </c>
    </row>
    <row r="93" spans="1:9" ht="21.95" customHeight="1" x14ac:dyDescent="0.25">
      <c r="A93" s="26"/>
      <c r="B93" s="29"/>
      <c r="C93" s="9"/>
      <c r="D93" s="9"/>
      <c r="E93" s="9"/>
      <c r="F93" s="9"/>
      <c r="G93" s="9"/>
      <c r="H93" s="9"/>
    </row>
    <row r="94" spans="1:9" ht="21.95" customHeight="1" x14ac:dyDescent="0.25">
      <c r="A94" s="26"/>
      <c r="B94" s="29"/>
      <c r="C94" s="9"/>
      <c r="D94" s="9"/>
      <c r="E94" s="9"/>
      <c r="F94" s="9"/>
      <c r="G94" s="9"/>
      <c r="H94" s="9"/>
    </row>
    <row r="95" spans="1:9" ht="21.95" customHeight="1" x14ac:dyDescent="0.25">
      <c r="A95" s="26"/>
      <c r="B95" s="29"/>
      <c r="C95" s="9"/>
      <c r="D95" s="9"/>
      <c r="E95" s="9"/>
      <c r="F95" s="9"/>
      <c r="G95" s="9"/>
      <c r="H95" s="9"/>
    </row>
    <row r="96" spans="1:9" ht="21.95" customHeight="1" x14ac:dyDescent="0.25">
      <c r="A96" s="26"/>
      <c r="B96" s="29"/>
      <c r="C96" s="9"/>
      <c r="D96" s="9"/>
      <c r="E96" s="9"/>
      <c r="F96" s="9"/>
      <c r="G96" s="9"/>
      <c r="H96" s="9"/>
    </row>
    <row r="97" spans="1:9" ht="21.95" customHeight="1" thickBot="1" x14ac:dyDescent="0.3">
      <c r="A97" s="26"/>
      <c r="B97" s="98" t="s">
        <v>53</v>
      </c>
      <c r="C97" s="67"/>
      <c r="D97" s="67">
        <f>SUM(D89:D96)</f>
        <v>115</v>
      </c>
      <c r="E97" s="67">
        <f>SUM(E89:E96)</f>
        <v>0</v>
      </c>
      <c r="F97" s="67">
        <f>SUM(F89:F96)</f>
        <v>38</v>
      </c>
      <c r="G97" s="67">
        <f>SUM(G89:G96)</f>
        <v>62</v>
      </c>
      <c r="H97" s="99">
        <f>SUM(H89:H96)</f>
        <v>15</v>
      </c>
      <c r="I97" s="319"/>
    </row>
    <row r="98" spans="1:9" ht="21.95" customHeight="1" thickBot="1" x14ac:dyDescent="0.3">
      <c r="A98" s="371" t="s">
        <v>49</v>
      </c>
      <c r="B98" s="371" t="s">
        <v>31</v>
      </c>
      <c r="C98" s="371" t="s">
        <v>2</v>
      </c>
      <c r="D98" s="372">
        <v>30</v>
      </c>
      <c r="E98" s="372">
        <v>0</v>
      </c>
      <c r="F98" s="372">
        <v>13</v>
      </c>
      <c r="G98" s="372">
        <v>11</v>
      </c>
      <c r="H98" s="372">
        <v>6</v>
      </c>
    </row>
    <row r="99" spans="1:9" ht="21.95" customHeight="1" thickBot="1" x14ac:dyDescent="0.3">
      <c r="A99" s="371" t="s">
        <v>49</v>
      </c>
      <c r="B99" s="371" t="s">
        <v>31</v>
      </c>
      <c r="C99" s="371" t="s">
        <v>3</v>
      </c>
      <c r="D99" s="372">
        <v>29</v>
      </c>
      <c r="E99" s="372">
        <v>1</v>
      </c>
      <c r="F99" s="372">
        <v>20</v>
      </c>
      <c r="G99" s="372">
        <v>5</v>
      </c>
      <c r="H99" s="372">
        <v>3</v>
      </c>
    </row>
    <row r="100" spans="1:9" ht="21.95" customHeight="1" thickBot="1" x14ac:dyDescent="0.3">
      <c r="A100" s="371" t="s">
        <v>49</v>
      </c>
      <c r="B100" s="371" t="s">
        <v>31</v>
      </c>
      <c r="C100" s="371" t="s">
        <v>4</v>
      </c>
      <c r="D100" s="372">
        <v>29</v>
      </c>
      <c r="E100" s="372">
        <v>2</v>
      </c>
      <c r="F100" s="372">
        <v>13</v>
      </c>
      <c r="G100" s="372">
        <v>13</v>
      </c>
      <c r="H100" s="372">
        <v>1</v>
      </c>
    </row>
    <row r="101" spans="1:9" ht="21.95" customHeight="1" thickBot="1" x14ac:dyDescent="0.3">
      <c r="A101" s="371" t="s">
        <v>49</v>
      </c>
      <c r="B101" s="371" t="s">
        <v>31</v>
      </c>
      <c r="C101" s="371" t="s">
        <v>115</v>
      </c>
      <c r="D101" s="372">
        <v>27</v>
      </c>
      <c r="E101" s="372">
        <v>3</v>
      </c>
      <c r="F101" s="372">
        <v>14</v>
      </c>
      <c r="G101" s="372">
        <v>9</v>
      </c>
      <c r="H101" s="372">
        <v>1</v>
      </c>
    </row>
    <row r="102" spans="1:9" ht="21.95" customHeight="1" thickBot="1" x14ac:dyDescent="0.3">
      <c r="A102" s="25"/>
      <c r="B102" s="100" t="s">
        <v>31</v>
      </c>
      <c r="C102" s="69"/>
      <c r="D102" s="68">
        <f>SUM(D98:D101)</f>
        <v>115</v>
      </c>
      <c r="E102" s="68">
        <f>SUM(E98:E101)</f>
        <v>6</v>
      </c>
      <c r="F102" s="68">
        <f>SUM(F98:F101)</f>
        <v>60</v>
      </c>
      <c r="G102" s="68">
        <f>SUM(G98:G101)</f>
        <v>38</v>
      </c>
      <c r="H102" s="101">
        <f>SUM(H98:H101)</f>
        <v>11</v>
      </c>
      <c r="I102" s="319"/>
    </row>
    <row r="103" spans="1:9" ht="21.95" customHeight="1" thickBot="1" x14ac:dyDescent="0.3">
      <c r="A103" s="371" t="s">
        <v>88</v>
      </c>
      <c r="B103" s="371" t="s">
        <v>19</v>
      </c>
      <c r="C103" s="371" t="s">
        <v>3</v>
      </c>
      <c r="D103" s="372">
        <v>29</v>
      </c>
      <c r="E103" s="9"/>
      <c r="F103" s="9"/>
      <c r="G103" s="9"/>
      <c r="H103" s="372"/>
    </row>
    <row r="104" spans="1:9" ht="21.95" customHeight="1" thickBot="1" x14ac:dyDescent="0.3">
      <c r="A104" s="371" t="s">
        <v>88</v>
      </c>
      <c r="B104" s="371" t="s">
        <v>19</v>
      </c>
      <c r="C104" s="371" t="s">
        <v>2</v>
      </c>
      <c r="D104" s="372">
        <v>30</v>
      </c>
      <c r="E104" s="9"/>
      <c r="F104" s="9"/>
      <c r="G104" s="9"/>
      <c r="H104" s="372"/>
    </row>
    <row r="105" spans="1:9" ht="21.95" customHeight="1" thickBot="1" x14ac:dyDescent="0.3">
      <c r="A105" s="371" t="s">
        <v>88</v>
      </c>
      <c r="B105" s="371" t="s">
        <v>19</v>
      </c>
      <c r="C105" s="371" t="s">
        <v>4</v>
      </c>
      <c r="D105" s="372">
        <v>29</v>
      </c>
      <c r="E105" s="9"/>
      <c r="F105" s="9"/>
      <c r="G105" s="9"/>
      <c r="H105" s="372"/>
    </row>
    <row r="106" spans="1:9" ht="21.95" customHeight="1" thickBot="1" x14ac:dyDescent="0.3">
      <c r="A106" s="371" t="s">
        <v>88</v>
      </c>
      <c r="B106" s="371" t="s">
        <v>19</v>
      </c>
      <c r="C106" s="371" t="s">
        <v>115</v>
      </c>
      <c r="D106" s="372">
        <v>27</v>
      </c>
      <c r="E106" s="9"/>
      <c r="F106" s="9"/>
      <c r="G106" s="9"/>
      <c r="H106" s="372"/>
    </row>
    <row r="107" spans="1:9" ht="21.95" customHeight="1" thickBot="1" x14ac:dyDescent="0.3">
      <c r="A107" s="25"/>
      <c r="B107" s="102" t="s">
        <v>19</v>
      </c>
      <c r="C107" s="70"/>
      <c r="D107" s="70">
        <f>SUM(D103:D106)</f>
        <v>115</v>
      </c>
      <c r="E107" s="70">
        <f>SUM(E103:E106)</f>
        <v>0</v>
      </c>
      <c r="F107" s="290">
        <f>SUM(F103:F106)</f>
        <v>0</v>
      </c>
      <c r="G107" s="290">
        <f>SUM(G103:G106)</f>
        <v>0</v>
      </c>
      <c r="H107" s="290" t="s">
        <v>168</v>
      </c>
      <c r="I107" s="9"/>
    </row>
    <row r="108" spans="1:9" ht="21.95" customHeight="1" thickBot="1" x14ac:dyDescent="0.3">
      <c r="A108" s="371" t="s">
        <v>70</v>
      </c>
      <c r="B108" s="371" t="s">
        <v>60</v>
      </c>
      <c r="C108" s="371" t="s">
        <v>3</v>
      </c>
      <c r="D108" s="372">
        <v>29</v>
      </c>
      <c r="E108" s="372">
        <v>3</v>
      </c>
      <c r="F108" s="372">
        <v>17</v>
      </c>
      <c r="G108" s="372">
        <v>2</v>
      </c>
      <c r="H108" s="372">
        <v>7</v>
      </c>
    </row>
    <row r="109" spans="1:9" ht="21.95" customHeight="1" thickBot="1" x14ac:dyDescent="0.3">
      <c r="A109" s="371" t="s">
        <v>58</v>
      </c>
      <c r="B109" s="371" t="s">
        <v>60</v>
      </c>
      <c r="C109" s="371" t="s">
        <v>2</v>
      </c>
      <c r="D109" s="372">
        <v>30</v>
      </c>
      <c r="E109" s="372">
        <v>2</v>
      </c>
      <c r="F109" s="372">
        <v>9</v>
      </c>
      <c r="G109" s="372">
        <v>10</v>
      </c>
      <c r="H109" s="372">
        <v>9</v>
      </c>
    </row>
    <row r="110" spans="1:9" ht="21.95" customHeight="1" thickBot="1" x14ac:dyDescent="0.3">
      <c r="A110" s="371" t="s">
        <v>58</v>
      </c>
      <c r="B110" s="371" t="s">
        <v>60</v>
      </c>
      <c r="C110" s="371" t="s">
        <v>4</v>
      </c>
      <c r="D110" s="372">
        <v>29</v>
      </c>
      <c r="E110" s="372">
        <v>2</v>
      </c>
      <c r="F110" s="372">
        <v>11</v>
      </c>
      <c r="G110" s="372">
        <v>10</v>
      </c>
      <c r="H110" s="372">
        <v>6</v>
      </c>
    </row>
    <row r="111" spans="1:9" ht="21.95" customHeight="1" thickBot="1" x14ac:dyDescent="0.3">
      <c r="A111" s="371" t="s">
        <v>58</v>
      </c>
      <c r="B111" s="371" t="s">
        <v>60</v>
      </c>
      <c r="C111" s="371" t="s">
        <v>115</v>
      </c>
      <c r="D111" s="372">
        <v>27</v>
      </c>
      <c r="E111" s="372">
        <v>3</v>
      </c>
      <c r="F111" s="372">
        <v>10</v>
      </c>
      <c r="G111" s="372">
        <v>13</v>
      </c>
      <c r="H111" s="372">
        <v>1</v>
      </c>
    </row>
    <row r="112" spans="1:9" ht="21.95" customHeight="1" thickBot="1" x14ac:dyDescent="0.35">
      <c r="A112" s="371"/>
      <c r="B112" s="375" t="s">
        <v>60</v>
      </c>
      <c r="C112" s="375"/>
      <c r="D112" s="375">
        <f>SUM(D108:D111)</f>
        <v>115</v>
      </c>
      <c r="E112" s="375">
        <f t="shared" ref="E112:H112" si="0">SUM(E108:E111)</f>
        <v>10</v>
      </c>
      <c r="F112" s="375">
        <f t="shared" si="0"/>
        <v>47</v>
      </c>
      <c r="G112" s="375">
        <f t="shared" si="0"/>
        <v>35</v>
      </c>
      <c r="H112" s="375">
        <f t="shared" si="0"/>
        <v>23</v>
      </c>
      <c r="I112" s="321"/>
    </row>
    <row r="113" spans="1:9" ht="21.95" customHeight="1" x14ac:dyDescent="0.3">
      <c r="A113" s="313"/>
      <c r="B113" s="314"/>
      <c r="C113" s="315"/>
      <c r="D113" s="316"/>
      <c r="E113" s="316"/>
      <c r="F113" s="316"/>
      <c r="G113" s="316"/>
      <c r="H113" s="317"/>
      <c r="I113" s="318"/>
    </row>
    <row r="114" spans="1:9" ht="23.25" x14ac:dyDescent="0.35">
      <c r="B114" s="309" t="s">
        <v>95</v>
      </c>
      <c r="C114" s="310"/>
      <c r="D114" s="312"/>
      <c r="E114" s="312">
        <f>E7+E16+E21+E31+E36+E41+E50+E55+E60+E65+E74+E83+E88+E97+E102+E107+E112</f>
        <v>26</v>
      </c>
      <c r="F114" s="312">
        <f>F7+F16+F21+F31+F36+F41+F50+F55+F60+F65+F74+F83+F88+F97+F102+F107+F112</f>
        <v>491</v>
      </c>
      <c r="G114" s="312">
        <f>G7+G16+G21+G31+G36+G41+G50+G55+G60+G65+G74+G83+G88+G97+G102+G107+G112</f>
        <v>696</v>
      </c>
      <c r="H114" s="312">
        <f>H7+H16+H21+H31+H36+H41+H50+H55+H60+H65+H74+H88+H97+H102+H112</f>
        <v>548</v>
      </c>
      <c r="I114" s="366"/>
    </row>
    <row r="115" spans="1:9" ht="23.25" x14ac:dyDescent="0.35">
      <c r="E115" s="311" t="s">
        <v>84</v>
      </c>
      <c r="F115" s="311" t="s">
        <v>85</v>
      </c>
      <c r="G115" s="311" t="s">
        <v>86</v>
      </c>
      <c r="H115" s="311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3603-F700-4128-BFCB-0C244CDCD024}">
  <dimension ref="A1:T117"/>
  <sheetViews>
    <sheetView topLeftCell="A76" zoomScaleNormal="100" workbookViewId="0">
      <selection activeCell="I76" sqref="I1:I1048576"/>
    </sheetView>
  </sheetViews>
  <sheetFormatPr defaultColWidth="9.140625" defaultRowHeight="18" x14ac:dyDescent="0.25"/>
  <cols>
    <col min="1" max="1" width="36.85546875" style="146" customWidth="1"/>
    <col min="2" max="2" width="48.5703125" style="146" customWidth="1"/>
    <col min="3" max="3" width="21.28515625" style="146" customWidth="1"/>
    <col min="4" max="4" width="15.85546875" style="146" customWidth="1"/>
    <col min="5" max="5" width="12.140625" style="146" customWidth="1"/>
    <col min="6" max="6" width="11.28515625" style="146" customWidth="1"/>
    <col min="7" max="7" width="10.28515625" style="146" customWidth="1"/>
    <col min="8" max="10" width="9.140625" style="146"/>
    <col min="11" max="11" width="8.7109375" style="146" customWidth="1"/>
    <col min="12" max="20" width="9.140625" style="146"/>
    <col min="21" max="21" width="41.28515625" style="146" customWidth="1"/>
    <col min="22" max="16384" width="9.140625" style="146"/>
  </cols>
  <sheetData>
    <row r="1" spans="1:20" ht="24" thickBot="1" x14ac:dyDescent="0.4">
      <c r="A1" s="397" t="s">
        <v>176</v>
      </c>
      <c r="B1" s="398"/>
      <c r="C1" s="398"/>
      <c r="D1" s="399" t="s">
        <v>130</v>
      </c>
      <c r="E1" s="399"/>
      <c r="F1" s="399"/>
      <c r="G1" s="399"/>
      <c r="H1" s="399"/>
    </row>
    <row r="2" spans="1:20" ht="32.2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20" ht="18.75" thickBot="1" x14ac:dyDescent="0.3">
      <c r="A3" s="371" t="s">
        <v>126</v>
      </c>
      <c r="B3" s="371" t="s">
        <v>39</v>
      </c>
      <c r="C3" s="371" t="s">
        <v>29</v>
      </c>
      <c r="D3" s="371">
        <v>29</v>
      </c>
      <c r="E3" s="371">
        <v>1</v>
      </c>
      <c r="F3" s="371">
        <v>17</v>
      </c>
      <c r="G3" s="371">
        <v>8</v>
      </c>
      <c r="H3" s="371">
        <v>3</v>
      </c>
      <c r="P3" s="400"/>
      <c r="Q3" s="400"/>
      <c r="R3" s="400"/>
      <c r="S3" s="400"/>
      <c r="T3" s="147"/>
    </row>
    <row r="4" spans="1:20" ht="18.75" thickBot="1" x14ac:dyDescent="0.3">
      <c r="A4" s="371" t="s">
        <v>126</v>
      </c>
      <c r="B4" s="371" t="s">
        <v>39</v>
      </c>
      <c r="C4" s="371" t="s">
        <v>32</v>
      </c>
      <c r="D4" s="371">
        <v>28</v>
      </c>
      <c r="E4" s="371">
        <v>2</v>
      </c>
      <c r="F4" s="371">
        <v>14</v>
      </c>
      <c r="G4" s="371">
        <v>10</v>
      </c>
      <c r="H4" s="371">
        <v>2</v>
      </c>
      <c r="P4" s="148"/>
      <c r="Q4" s="148"/>
      <c r="R4" s="148"/>
      <c r="S4" s="149"/>
      <c r="T4" s="150"/>
    </row>
    <row r="5" spans="1:20" ht="18.75" thickBot="1" x14ac:dyDescent="0.3">
      <c r="A5" s="371" t="s">
        <v>126</v>
      </c>
      <c r="B5" s="371" t="s">
        <v>39</v>
      </c>
      <c r="C5" s="371" t="s">
        <v>33</v>
      </c>
      <c r="D5" s="371">
        <v>29</v>
      </c>
      <c r="E5" s="371">
        <v>3</v>
      </c>
      <c r="F5" s="371">
        <v>16</v>
      </c>
      <c r="G5" s="371">
        <v>5</v>
      </c>
      <c r="H5" s="371">
        <v>5</v>
      </c>
      <c r="P5" s="145"/>
      <c r="Q5" s="145"/>
      <c r="R5" s="145"/>
      <c r="S5" s="145"/>
      <c r="T5" s="151"/>
    </row>
    <row r="6" spans="1:20" ht="18.75" thickBot="1" x14ac:dyDescent="0.3">
      <c r="A6" s="371" t="s">
        <v>126</v>
      </c>
      <c r="B6" s="371" t="s">
        <v>39</v>
      </c>
      <c r="C6" s="371" t="s">
        <v>157</v>
      </c>
      <c r="D6" s="371">
        <v>29</v>
      </c>
      <c r="E6" s="371">
        <v>3</v>
      </c>
      <c r="F6" s="371">
        <v>18</v>
      </c>
      <c r="G6" s="371">
        <v>7</v>
      </c>
      <c r="H6" s="371">
        <v>1</v>
      </c>
      <c r="P6" s="152"/>
      <c r="Q6" s="152"/>
      <c r="R6" s="152"/>
      <c r="S6" s="152"/>
      <c r="T6" s="153"/>
    </row>
    <row r="7" spans="1:20" ht="18.75" thickBot="1" x14ac:dyDescent="0.3">
      <c r="A7" s="5"/>
      <c r="B7" s="107" t="s">
        <v>39</v>
      </c>
      <c r="C7" s="108"/>
      <c r="D7" s="108">
        <f>SUM(D3:D6)</f>
        <v>115</v>
      </c>
      <c r="E7" s="108">
        <f>SUM(E3:E6)</f>
        <v>9</v>
      </c>
      <c r="F7" s="108">
        <f>SUM(F3:F6)</f>
        <v>65</v>
      </c>
      <c r="G7" s="108">
        <f>SUM(G3:G6)</f>
        <v>30</v>
      </c>
      <c r="H7" s="109">
        <f>SUM(H3:H6)</f>
        <v>11</v>
      </c>
    </row>
    <row r="8" spans="1:20" ht="18.75" thickBot="1" x14ac:dyDescent="0.3">
      <c r="A8" s="371" t="s">
        <v>55</v>
      </c>
      <c r="B8" s="371" t="s">
        <v>13</v>
      </c>
      <c r="C8" s="371" t="s">
        <v>29</v>
      </c>
      <c r="D8" s="372">
        <v>14</v>
      </c>
      <c r="E8" s="372">
        <v>0</v>
      </c>
      <c r="F8" s="372">
        <v>4</v>
      </c>
      <c r="G8" s="372">
        <v>3</v>
      </c>
      <c r="H8" s="372">
        <v>7</v>
      </c>
    </row>
    <row r="9" spans="1:20" ht="18.75" thickBot="1" x14ac:dyDescent="0.3">
      <c r="A9" s="371" t="s">
        <v>55</v>
      </c>
      <c r="B9" s="371" t="s">
        <v>13</v>
      </c>
      <c r="C9" s="371" t="s">
        <v>157</v>
      </c>
      <c r="D9" s="372">
        <v>29</v>
      </c>
      <c r="E9" s="372">
        <v>0</v>
      </c>
      <c r="F9" s="372">
        <v>8</v>
      </c>
      <c r="G9" s="372">
        <v>10</v>
      </c>
      <c r="H9" s="372">
        <v>11</v>
      </c>
    </row>
    <row r="10" spans="1:20" ht="18.75" thickBot="1" x14ac:dyDescent="0.3">
      <c r="A10" s="371" t="s">
        <v>55</v>
      </c>
      <c r="B10" s="371" t="s">
        <v>13</v>
      </c>
      <c r="C10" s="371" t="s">
        <v>32</v>
      </c>
      <c r="D10" s="372">
        <v>28</v>
      </c>
      <c r="E10" s="372">
        <v>0</v>
      </c>
      <c r="F10" s="372">
        <v>7</v>
      </c>
      <c r="G10" s="372">
        <v>8</v>
      </c>
      <c r="H10" s="372">
        <v>13</v>
      </c>
    </row>
    <row r="11" spans="1:20" ht="18.75" thickBot="1" x14ac:dyDescent="0.3">
      <c r="A11" s="371" t="s">
        <v>65</v>
      </c>
      <c r="B11" s="371" t="s">
        <v>13</v>
      </c>
      <c r="C11" s="371" t="s">
        <v>29</v>
      </c>
      <c r="D11" s="372">
        <v>15</v>
      </c>
      <c r="E11" s="372">
        <v>0</v>
      </c>
      <c r="F11" s="372">
        <v>1</v>
      </c>
      <c r="G11" s="372">
        <v>12</v>
      </c>
      <c r="H11" s="372">
        <v>2</v>
      </c>
    </row>
    <row r="12" spans="1:20" ht="18.75" thickBot="1" x14ac:dyDescent="0.3">
      <c r="A12" s="371" t="s">
        <v>65</v>
      </c>
      <c r="B12" s="371" t="s">
        <v>13</v>
      </c>
      <c r="C12" s="371" t="s">
        <v>33</v>
      </c>
      <c r="D12" s="372">
        <v>29</v>
      </c>
      <c r="E12" s="372">
        <v>0</v>
      </c>
      <c r="F12" s="372">
        <v>7</v>
      </c>
      <c r="G12" s="372">
        <v>16</v>
      </c>
      <c r="H12" s="372">
        <v>6</v>
      </c>
    </row>
    <row r="13" spans="1:20" ht="18.75" thickBot="1" x14ac:dyDescent="0.3">
      <c r="A13" s="2"/>
      <c r="B13" s="158"/>
      <c r="C13" s="1"/>
      <c r="D13" s="1"/>
      <c r="E13" s="1"/>
      <c r="F13" s="1"/>
      <c r="G13" s="1"/>
      <c r="H13" s="159"/>
    </row>
    <row r="14" spans="1:20" ht="18.75" thickBot="1" x14ac:dyDescent="0.3">
      <c r="A14" s="2"/>
      <c r="B14" s="158"/>
      <c r="C14" s="1"/>
      <c r="D14" s="1"/>
      <c r="E14" s="1"/>
      <c r="F14" s="1"/>
      <c r="G14" s="1"/>
      <c r="H14" s="159"/>
    </row>
    <row r="15" spans="1:20" ht="18.75" thickBot="1" x14ac:dyDescent="0.3">
      <c r="A15" s="2"/>
      <c r="B15" s="162"/>
      <c r="C15" s="3"/>
      <c r="D15" s="3"/>
      <c r="E15" s="3"/>
      <c r="F15" s="3"/>
      <c r="G15" s="3"/>
      <c r="H15" s="163"/>
    </row>
    <row r="16" spans="1:20" ht="18.75" thickBot="1" x14ac:dyDescent="0.3">
      <c r="A16" s="2"/>
      <c r="B16" s="164" t="s">
        <v>13</v>
      </c>
      <c r="C16" s="165"/>
      <c r="D16" s="165">
        <f>SUM(D8:D15)</f>
        <v>115</v>
      </c>
      <c r="E16" s="165">
        <f>SUM(E8:E15)</f>
        <v>0</v>
      </c>
      <c r="F16" s="165">
        <f>SUM(F8:F15)</f>
        <v>27</v>
      </c>
      <c r="G16" s="165">
        <f>SUM(G8:G15)</f>
        <v>49</v>
      </c>
      <c r="H16" s="166">
        <f>SUM(H8:H15)</f>
        <v>39</v>
      </c>
    </row>
    <row r="17" spans="1:15" ht="18.75" thickBot="1" x14ac:dyDescent="0.3">
      <c r="A17" s="371" t="s">
        <v>24</v>
      </c>
      <c r="B17" s="371" t="s">
        <v>26</v>
      </c>
      <c r="C17" s="371" t="s">
        <v>29</v>
      </c>
      <c r="D17" s="372">
        <v>29</v>
      </c>
      <c r="E17" s="372">
        <v>0</v>
      </c>
      <c r="F17" s="372">
        <v>5</v>
      </c>
      <c r="G17" s="372">
        <v>22</v>
      </c>
      <c r="H17" s="371">
        <v>2</v>
      </c>
    </row>
    <row r="18" spans="1:15" ht="18.75" thickBot="1" x14ac:dyDescent="0.3">
      <c r="A18" s="371" t="s">
        <v>24</v>
      </c>
      <c r="B18" s="371" t="s">
        <v>26</v>
      </c>
      <c r="C18" s="371" t="s">
        <v>32</v>
      </c>
      <c r="D18" s="372">
        <v>28</v>
      </c>
      <c r="E18" s="372">
        <v>1</v>
      </c>
      <c r="F18" s="372">
        <v>5</v>
      </c>
      <c r="G18" s="372">
        <v>19</v>
      </c>
      <c r="H18" s="372">
        <v>3</v>
      </c>
    </row>
    <row r="19" spans="1:15" ht="18.75" thickBot="1" x14ac:dyDescent="0.3">
      <c r="A19" s="371" t="s">
        <v>24</v>
      </c>
      <c r="B19" s="371" t="s">
        <v>26</v>
      </c>
      <c r="C19" s="371" t="s">
        <v>33</v>
      </c>
      <c r="D19" s="372">
        <v>29</v>
      </c>
      <c r="E19" s="372">
        <v>0</v>
      </c>
      <c r="F19" s="372">
        <v>8</v>
      </c>
      <c r="G19" s="372">
        <v>17</v>
      </c>
      <c r="H19" s="372">
        <v>4</v>
      </c>
      <c r="K19" s="147"/>
      <c r="L19" s="148"/>
      <c r="M19" s="148"/>
      <c r="N19" s="148"/>
      <c r="O19" s="149"/>
    </row>
    <row r="20" spans="1:15" ht="18.75" thickBot="1" x14ac:dyDescent="0.3">
      <c r="A20" s="371" t="s">
        <v>137</v>
      </c>
      <c r="B20" s="371" t="s">
        <v>26</v>
      </c>
      <c r="C20" s="371" t="s">
        <v>157</v>
      </c>
      <c r="D20" s="372">
        <v>29</v>
      </c>
      <c r="E20" s="372">
        <v>0</v>
      </c>
      <c r="F20" s="372">
        <v>10</v>
      </c>
      <c r="G20" s="372">
        <v>17</v>
      </c>
      <c r="H20" s="372">
        <v>2</v>
      </c>
      <c r="K20" s="143"/>
      <c r="L20" s="143"/>
      <c r="M20" s="143"/>
      <c r="N20" s="143"/>
      <c r="O20" s="143"/>
    </row>
    <row r="21" spans="1:15" ht="18.75" thickBot="1" x14ac:dyDescent="0.3">
      <c r="A21" s="5"/>
      <c r="B21" s="113" t="s">
        <v>26</v>
      </c>
      <c r="C21" s="167"/>
      <c r="D21" s="167">
        <f>SUM(D17:D20)</f>
        <v>115</v>
      </c>
      <c r="E21" s="167">
        <f>SUM(E17:E20)</f>
        <v>1</v>
      </c>
      <c r="F21" s="167">
        <f>SUM(F17:F20)</f>
        <v>28</v>
      </c>
      <c r="G21" s="167">
        <f>SUM(G17:G20)</f>
        <v>75</v>
      </c>
      <c r="H21" s="168">
        <f>SUM(H17:H20)</f>
        <v>11</v>
      </c>
      <c r="K21" s="144"/>
      <c r="L21" s="144"/>
      <c r="M21" s="144"/>
      <c r="N21" s="144"/>
      <c r="O21" s="144"/>
    </row>
    <row r="22" spans="1:15" ht="18.75" thickBot="1" x14ac:dyDescent="0.3">
      <c r="A22" s="371" t="s">
        <v>169</v>
      </c>
      <c r="B22" s="371" t="s">
        <v>46</v>
      </c>
      <c r="C22" s="371" t="s">
        <v>29</v>
      </c>
      <c r="D22" s="371">
        <v>29</v>
      </c>
      <c r="E22" s="371">
        <v>0</v>
      </c>
      <c r="F22" s="371">
        <v>6</v>
      </c>
      <c r="G22" s="371">
        <v>8</v>
      </c>
      <c r="H22" s="371">
        <v>15</v>
      </c>
      <c r="K22" s="143"/>
      <c r="L22" s="143"/>
      <c r="M22" s="143"/>
      <c r="N22" s="143"/>
      <c r="O22" s="143"/>
    </row>
    <row r="23" spans="1:15" ht="18.75" thickBot="1" x14ac:dyDescent="0.3">
      <c r="A23" s="371" t="s">
        <v>169</v>
      </c>
      <c r="B23" s="371" t="s">
        <v>46</v>
      </c>
      <c r="C23" s="371" t="s">
        <v>32</v>
      </c>
      <c r="D23" s="371">
        <v>28</v>
      </c>
      <c r="E23" s="371">
        <v>0</v>
      </c>
      <c r="F23" s="371">
        <v>5</v>
      </c>
      <c r="G23" s="371">
        <v>6</v>
      </c>
      <c r="H23" s="371">
        <v>17</v>
      </c>
      <c r="K23" s="144"/>
      <c r="L23" s="144"/>
      <c r="M23" s="144"/>
      <c r="N23" s="144"/>
      <c r="O23" s="144"/>
    </row>
    <row r="24" spans="1:15" ht="18.75" thickBot="1" x14ac:dyDescent="0.3">
      <c r="A24" s="371" t="s">
        <v>169</v>
      </c>
      <c r="B24" s="371" t="s">
        <v>46</v>
      </c>
      <c r="C24" s="371" t="s">
        <v>33</v>
      </c>
      <c r="D24" s="371">
        <v>29</v>
      </c>
      <c r="E24" s="371">
        <v>0</v>
      </c>
      <c r="F24" s="371">
        <v>4</v>
      </c>
      <c r="G24" s="371">
        <v>11</v>
      </c>
      <c r="H24" s="371">
        <v>14</v>
      </c>
      <c r="K24" s="144"/>
      <c r="L24" s="144"/>
      <c r="M24" s="144"/>
      <c r="N24" s="144"/>
      <c r="O24" s="144"/>
    </row>
    <row r="25" spans="1:15" ht="18.75" thickBot="1" x14ac:dyDescent="0.3">
      <c r="A25" s="371" t="s">
        <v>169</v>
      </c>
      <c r="B25" s="371" t="s">
        <v>46</v>
      </c>
      <c r="C25" s="371" t="s">
        <v>157</v>
      </c>
      <c r="D25" s="371">
        <v>29</v>
      </c>
      <c r="E25" s="371">
        <v>0</v>
      </c>
      <c r="F25" s="371">
        <v>3</v>
      </c>
      <c r="G25" s="371">
        <v>9</v>
      </c>
      <c r="H25" s="371">
        <v>17</v>
      </c>
      <c r="K25" s="144"/>
      <c r="L25" s="144"/>
      <c r="M25" s="144"/>
      <c r="N25" s="144"/>
      <c r="O25" s="144"/>
    </row>
    <row r="26" spans="1:15" ht="18.75" thickBot="1" x14ac:dyDescent="0.3">
      <c r="A26" s="2"/>
      <c r="B26" s="103" t="s">
        <v>46</v>
      </c>
      <c r="C26" s="104"/>
      <c r="D26" s="104">
        <f>SUM(D22:D25)</f>
        <v>115</v>
      </c>
      <c r="E26" s="104">
        <f>SUM(E22:E25)</f>
        <v>0</v>
      </c>
      <c r="F26" s="104">
        <f>SUM(F22:F25)</f>
        <v>18</v>
      </c>
      <c r="G26" s="104">
        <f>SUM(G22:G25)</f>
        <v>34</v>
      </c>
      <c r="H26" s="105">
        <f>SUM(H22:H25)</f>
        <v>63</v>
      </c>
      <c r="K26" s="144"/>
      <c r="L26" s="144"/>
      <c r="M26" s="144"/>
      <c r="N26" s="144"/>
      <c r="O26" s="144"/>
    </row>
    <row r="27" spans="1:15" ht="18.75" thickBot="1" x14ac:dyDescent="0.3">
      <c r="A27" s="371" t="s">
        <v>51</v>
      </c>
      <c r="B27" s="371" t="s">
        <v>52</v>
      </c>
      <c r="C27" s="371" t="s">
        <v>29</v>
      </c>
      <c r="D27" s="372">
        <v>29</v>
      </c>
      <c r="E27" s="372">
        <v>0</v>
      </c>
      <c r="F27" s="372">
        <v>2</v>
      </c>
      <c r="G27" s="372">
        <v>8</v>
      </c>
      <c r="H27" s="372">
        <v>19</v>
      </c>
      <c r="K27" s="144"/>
      <c r="L27" s="144"/>
      <c r="M27" s="144"/>
      <c r="N27" s="144"/>
      <c r="O27" s="144"/>
    </row>
    <row r="28" spans="1:15" ht="18.75" thickBot="1" x14ac:dyDescent="0.3">
      <c r="A28" s="371" t="s">
        <v>51</v>
      </c>
      <c r="B28" s="371" t="s">
        <v>52</v>
      </c>
      <c r="C28" s="371" t="s">
        <v>32</v>
      </c>
      <c r="D28" s="372">
        <v>28</v>
      </c>
      <c r="E28" s="372">
        <v>0</v>
      </c>
      <c r="F28" s="372">
        <v>4</v>
      </c>
      <c r="G28" s="372">
        <v>10</v>
      </c>
      <c r="H28" s="372">
        <v>14</v>
      </c>
      <c r="K28" s="144"/>
      <c r="L28" s="144"/>
      <c r="M28" s="144"/>
      <c r="N28" s="144"/>
      <c r="O28" s="144"/>
    </row>
    <row r="29" spans="1:15" ht="18.75" thickBot="1" x14ac:dyDescent="0.3">
      <c r="A29" s="371" t="s">
        <v>51</v>
      </c>
      <c r="B29" s="371" t="s">
        <v>52</v>
      </c>
      <c r="C29" s="371" t="s">
        <v>33</v>
      </c>
      <c r="D29" s="372">
        <v>29</v>
      </c>
      <c r="E29" s="372">
        <v>0</v>
      </c>
      <c r="F29" s="372">
        <v>2</v>
      </c>
      <c r="G29" s="372">
        <v>13</v>
      </c>
      <c r="H29" s="372">
        <v>14</v>
      </c>
      <c r="K29" s="144"/>
      <c r="L29" s="144"/>
      <c r="M29" s="144"/>
      <c r="N29" s="144"/>
      <c r="O29" s="144"/>
    </row>
    <row r="30" spans="1:15" ht="18.75" thickBot="1" x14ac:dyDescent="0.3">
      <c r="A30" s="371" t="s">
        <v>51</v>
      </c>
      <c r="B30" s="371" t="s">
        <v>52</v>
      </c>
      <c r="C30" s="371" t="s">
        <v>157</v>
      </c>
      <c r="D30" s="372">
        <v>29</v>
      </c>
      <c r="E30" s="372">
        <v>0</v>
      </c>
      <c r="F30" s="372">
        <v>4</v>
      </c>
      <c r="G30" s="372">
        <v>17</v>
      </c>
      <c r="H30" s="372">
        <v>8</v>
      </c>
      <c r="K30" s="144"/>
      <c r="L30" s="144"/>
      <c r="M30" s="144"/>
      <c r="N30" s="144"/>
      <c r="O30" s="144"/>
    </row>
    <row r="31" spans="1:15" ht="18.75" thickBot="1" x14ac:dyDescent="0.3">
      <c r="A31" s="2"/>
      <c r="B31" s="169" t="s">
        <v>52</v>
      </c>
      <c r="C31" s="170"/>
      <c r="D31" s="170">
        <f>SUM(D27:D30)</f>
        <v>115</v>
      </c>
      <c r="E31" s="170">
        <f>SUM(E27:E30)</f>
        <v>0</v>
      </c>
      <c r="F31" s="170">
        <f>SUM(F27:F30)</f>
        <v>12</v>
      </c>
      <c r="G31" s="170">
        <f>SUM(G27:G30)</f>
        <v>48</v>
      </c>
      <c r="H31" s="171">
        <f>SUM(H27:H30)</f>
        <v>55</v>
      </c>
      <c r="K31" s="143"/>
      <c r="L31" s="143"/>
      <c r="M31" s="143"/>
      <c r="N31" s="143"/>
      <c r="O31" s="143"/>
    </row>
    <row r="32" spans="1:15" ht="18.75" thickBot="1" x14ac:dyDescent="0.3">
      <c r="A32" s="371" t="s">
        <v>126</v>
      </c>
      <c r="B32" s="371" t="s">
        <v>40</v>
      </c>
      <c r="C32" s="371" t="s">
        <v>29</v>
      </c>
      <c r="D32" s="371">
        <v>29</v>
      </c>
      <c r="E32" s="371">
        <v>1</v>
      </c>
      <c r="F32" s="371">
        <v>18</v>
      </c>
      <c r="G32" s="371">
        <v>6</v>
      </c>
      <c r="H32" s="371">
        <v>4</v>
      </c>
      <c r="K32" s="143"/>
      <c r="L32" s="143"/>
      <c r="M32" s="143"/>
      <c r="N32" s="143"/>
      <c r="O32" s="143"/>
    </row>
    <row r="33" spans="1:15" ht="18.75" thickBot="1" x14ac:dyDescent="0.3">
      <c r="A33" s="371" t="s">
        <v>126</v>
      </c>
      <c r="B33" s="371" t="s">
        <v>40</v>
      </c>
      <c r="C33" s="371" t="s">
        <v>32</v>
      </c>
      <c r="D33" s="371">
        <v>28</v>
      </c>
      <c r="E33" s="371">
        <v>4</v>
      </c>
      <c r="F33" s="371">
        <v>12</v>
      </c>
      <c r="G33" s="371">
        <v>10</v>
      </c>
      <c r="H33" s="371">
        <v>2</v>
      </c>
      <c r="K33" s="143"/>
      <c r="L33" s="143"/>
      <c r="M33" s="143"/>
      <c r="N33" s="143"/>
      <c r="O33" s="143"/>
    </row>
    <row r="34" spans="1:15" ht="18.75" thickBot="1" x14ac:dyDescent="0.3">
      <c r="A34" s="371" t="s">
        <v>126</v>
      </c>
      <c r="B34" s="371" t="s">
        <v>40</v>
      </c>
      <c r="C34" s="371" t="s">
        <v>33</v>
      </c>
      <c r="D34" s="371">
        <v>29</v>
      </c>
      <c r="E34" s="371">
        <v>4</v>
      </c>
      <c r="F34" s="371">
        <v>19</v>
      </c>
      <c r="G34" s="371">
        <v>1</v>
      </c>
      <c r="H34" s="371">
        <v>5</v>
      </c>
      <c r="K34" s="144"/>
      <c r="L34" s="144"/>
      <c r="M34" s="144"/>
      <c r="N34" s="144"/>
      <c r="O34" s="144"/>
    </row>
    <row r="35" spans="1:15" ht="18.75" thickBot="1" x14ac:dyDescent="0.3">
      <c r="A35" s="371" t="s">
        <v>126</v>
      </c>
      <c r="B35" s="371" t="s">
        <v>40</v>
      </c>
      <c r="C35" s="371" t="s">
        <v>157</v>
      </c>
      <c r="D35" s="371">
        <v>29</v>
      </c>
      <c r="E35" s="371">
        <v>3</v>
      </c>
      <c r="F35" s="371">
        <v>16</v>
      </c>
      <c r="G35" s="371">
        <v>8</v>
      </c>
      <c r="H35" s="371">
        <v>2</v>
      </c>
      <c r="K35" s="144"/>
      <c r="L35" s="144"/>
      <c r="M35" s="144"/>
      <c r="N35" s="144"/>
      <c r="O35" s="144"/>
    </row>
    <row r="36" spans="1:15" ht="18.75" thickBot="1" x14ac:dyDescent="0.3">
      <c r="A36" s="2"/>
      <c r="B36" s="172" t="s">
        <v>40</v>
      </c>
      <c r="C36" s="173"/>
      <c r="D36" s="173">
        <f>SUM(D32:D35)</f>
        <v>115</v>
      </c>
      <c r="E36" s="173">
        <f>SUM(E32:E35)</f>
        <v>12</v>
      </c>
      <c r="F36" s="173">
        <f>SUM(F32:F35)</f>
        <v>65</v>
      </c>
      <c r="G36" s="173">
        <f>SUM(G32:G35)</f>
        <v>25</v>
      </c>
      <c r="H36" s="174">
        <f>SUM(H32:H35)</f>
        <v>13</v>
      </c>
      <c r="K36" s="143"/>
      <c r="L36" s="143"/>
      <c r="M36" s="143"/>
      <c r="N36" s="143"/>
      <c r="O36" s="143"/>
    </row>
    <row r="37" spans="1:15" ht="18.75" thickBot="1" x14ac:dyDescent="0.3">
      <c r="A37" s="371" t="s">
        <v>34</v>
      </c>
      <c r="B37" s="371" t="s">
        <v>35</v>
      </c>
      <c r="C37" s="371" t="s">
        <v>29</v>
      </c>
      <c r="D37" s="372">
        <v>29</v>
      </c>
      <c r="E37" s="372">
        <v>0</v>
      </c>
      <c r="F37" s="372">
        <v>5</v>
      </c>
      <c r="G37" s="372">
        <v>14</v>
      </c>
      <c r="H37" s="372">
        <v>10</v>
      </c>
      <c r="K37" s="144"/>
      <c r="L37" s="144"/>
      <c r="M37" s="144"/>
      <c r="N37" s="144"/>
      <c r="O37" s="144"/>
    </row>
    <row r="38" spans="1:15" ht="18.75" thickBot="1" x14ac:dyDescent="0.3">
      <c r="A38" s="371" t="s">
        <v>34</v>
      </c>
      <c r="B38" s="371" t="s">
        <v>35</v>
      </c>
      <c r="C38" s="371" t="s">
        <v>32</v>
      </c>
      <c r="D38" s="372">
        <v>28</v>
      </c>
      <c r="E38" s="372">
        <v>1</v>
      </c>
      <c r="F38" s="372">
        <v>4</v>
      </c>
      <c r="G38" s="372">
        <v>15</v>
      </c>
      <c r="H38" s="372">
        <v>8</v>
      </c>
      <c r="K38" s="143"/>
      <c r="L38" s="143"/>
      <c r="M38" s="143"/>
      <c r="N38" s="143"/>
      <c r="O38" s="143"/>
    </row>
    <row r="39" spans="1:15" ht="18.75" thickBot="1" x14ac:dyDescent="0.3">
      <c r="A39" s="371" t="s">
        <v>79</v>
      </c>
      <c r="B39" s="371" t="s">
        <v>35</v>
      </c>
      <c r="C39" s="371" t="s">
        <v>33</v>
      </c>
      <c r="D39" s="372">
        <v>29</v>
      </c>
      <c r="E39" s="372">
        <v>0</v>
      </c>
      <c r="F39" s="372">
        <v>6</v>
      </c>
      <c r="G39" s="372">
        <v>15</v>
      </c>
      <c r="H39" s="372">
        <v>8</v>
      </c>
    </row>
    <row r="40" spans="1:15" ht="18.75" thickBot="1" x14ac:dyDescent="0.3">
      <c r="A40" s="371" t="s">
        <v>79</v>
      </c>
      <c r="B40" s="371" t="s">
        <v>35</v>
      </c>
      <c r="C40" s="371" t="s">
        <v>157</v>
      </c>
      <c r="D40" s="372">
        <v>29</v>
      </c>
      <c r="E40" s="372">
        <v>0</v>
      </c>
      <c r="F40" s="372">
        <v>2</v>
      </c>
      <c r="G40" s="372">
        <v>15</v>
      </c>
      <c r="H40" s="372">
        <v>12</v>
      </c>
    </row>
    <row r="41" spans="1:15" ht="18.75" thickBot="1" x14ac:dyDescent="0.3">
      <c r="A41" s="2"/>
      <c r="B41" s="175" t="s">
        <v>35</v>
      </c>
      <c r="C41" s="176"/>
      <c r="D41" s="176">
        <f>SUM(D37:D40)</f>
        <v>115</v>
      </c>
      <c r="E41" s="176">
        <f>SUM(E37:E40)</f>
        <v>1</v>
      </c>
      <c r="F41" s="176">
        <f>SUM(F37:F40)</f>
        <v>17</v>
      </c>
      <c r="G41" s="176">
        <f>SUM(G37:G40)</f>
        <v>59</v>
      </c>
      <c r="H41" s="177">
        <f>SUM(H37:H40)</f>
        <v>38</v>
      </c>
    </row>
    <row r="42" spans="1:15" ht="18.75" thickBot="1" x14ac:dyDescent="0.3">
      <c r="A42" s="371" t="s">
        <v>117</v>
      </c>
      <c r="B42" s="371" t="s">
        <v>37</v>
      </c>
      <c r="C42" s="371" t="s">
        <v>29</v>
      </c>
      <c r="D42" s="372">
        <v>15</v>
      </c>
      <c r="E42" s="372">
        <v>0</v>
      </c>
      <c r="F42" s="372">
        <v>1</v>
      </c>
      <c r="G42" s="372">
        <v>8</v>
      </c>
      <c r="H42" s="372">
        <v>6</v>
      </c>
    </row>
    <row r="43" spans="1:15" ht="18.75" thickBot="1" x14ac:dyDescent="0.3">
      <c r="A43" s="371" t="s">
        <v>117</v>
      </c>
      <c r="B43" s="371" t="s">
        <v>37</v>
      </c>
      <c r="C43" s="371" t="s">
        <v>32</v>
      </c>
      <c r="D43" s="372">
        <v>13</v>
      </c>
      <c r="E43" s="372">
        <v>0</v>
      </c>
      <c r="F43" s="372">
        <v>1</v>
      </c>
      <c r="G43" s="372">
        <v>6</v>
      </c>
      <c r="H43" s="372">
        <v>6</v>
      </c>
    </row>
    <row r="44" spans="1:15" ht="18.75" thickBot="1" x14ac:dyDescent="0.3">
      <c r="A44" s="371" t="s">
        <v>117</v>
      </c>
      <c r="B44" s="371" t="s">
        <v>37</v>
      </c>
      <c r="C44" s="371" t="s">
        <v>33</v>
      </c>
      <c r="D44" s="372">
        <v>15</v>
      </c>
      <c r="E44" s="372">
        <v>0</v>
      </c>
      <c r="F44" s="372">
        <v>0</v>
      </c>
      <c r="G44" s="372">
        <v>9</v>
      </c>
      <c r="H44" s="372">
        <v>6</v>
      </c>
    </row>
    <row r="45" spans="1:15" ht="18.75" thickBot="1" x14ac:dyDescent="0.3">
      <c r="A45" s="371" t="s">
        <v>117</v>
      </c>
      <c r="B45" s="371" t="s">
        <v>37</v>
      </c>
      <c r="C45" s="371" t="s">
        <v>157</v>
      </c>
      <c r="D45" s="372">
        <v>15</v>
      </c>
      <c r="E45" s="372">
        <v>0</v>
      </c>
      <c r="F45" s="372">
        <v>3</v>
      </c>
      <c r="G45" s="372">
        <v>5</v>
      </c>
      <c r="H45" s="372">
        <v>7</v>
      </c>
    </row>
    <row r="46" spans="1:15" ht="18.75" thickBot="1" x14ac:dyDescent="0.3">
      <c r="A46" s="376" t="s">
        <v>158</v>
      </c>
      <c r="B46" s="371" t="s">
        <v>37</v>
      </c>
      <c r="C46" s="371" t="s">
        <v>29</v>
      </c>
      <c r="D46" s="372">
        <v>14</v>
      </c>
      <c r="E46" s="372">
        <v>0</v>
      </c>
      <c r="F46" s="372">
        <v>4</v>
      </c>
      <c r="G46" s="372">
        <v>6</v>
      </c>
      <c r="H46" s="377">
        <v>4</v>
      </c>
    </row>
    <row r="47" spans="1:15" ht="18.75" thickBot="1" x14ac:dyDescent="0.3">
      <c r="A47" s="376" t="s">
        <v>158</v>
      </c>
      <c r="B47" s="371" t="s">
        <v>37</v>
      </c>
      <c r="C47" s="371" t="s">
        <v>32</v>
      </c>
      <c r="D47" s="372">
        <v>15</v>
      </c>
      <c r="E47" s="372">
        <v>0</v>
      </c>
      <c r="F47" s="372">
        <v>2</v>
      </c>
      <c r="G47" s="372">
        <v>9</v>
      </c>
      <c r="H47" s="377">
        <v>4</v>
      </c>
    </row>
    <row r="48" spans="1:15" ht="18.75" thickBot="1" x14ac:dyDescent="0.3">
      <c r="A48" s="376" t="s">
        <v>158</v>
      </c>
      <c r="B48" s="371" t="s">
        <v>37</v>
      </c>
      <c r="C48" s="371" t="s">
        <v>33</v>
      </c>
      <c r="D48" s="372">
        <v>14</v>
      </c>
      <c r="E48" s="372">
        <v>0</v>
      </c>
      <c r="F48" s="372">
        <v>2</v>
      </c>
      <c r="G48" s="372">
        <v>8</v>
      </c>
      <c r="H48" s="377">
        <v>4</v>
      </c>
    </row>
    <row r="49" spans="1:9" ht="18.75" thickBot="1" x14ac:dyDescent="0.3">
      <c r="A49" s="376" t="s">
        <v>158</v>
      </c>
      <c r="B49" s="371" t="s">
        <v>37</v>
      </c>
      <c r="C49" s="371" t="s">
        <v>157</v>
      </c>
      <c r="D49" s="372">
        <v>14</v>
      </c>
      <c r="E49" s="372">
        <v>0</v>
      </c>
      <c r="F49" s="371">
        <v>2</v>
      </c>
      <c r="G49" s="372">
        <v>8</v>
      </c>
      <c r="H49" s="372">
        <v>4</v>
      </c>
    </row>
    <row r="50" spans="1:9" ht="18.75" thickBot="1" x14ac:dyDescent="0.3">
      <c r="A50" s="2"/>
      <c r="B50" s="124" t="s">
        <v>37</v>
      </c>
      <c r="C50" s="125"/>
      <c r="D50" s="125">
        <f>SUM(D42:D49)</f>
        <v>115</v>
      </c>
      <c r="E50" s="125">
        <f>SUM(E42:E49)</f>
        <v>0</v>
      </c>
      <c r="F50" s="125">
        <f>SUM(F42:F49)</f>
        <v>15</v>
      </c>
      <c r="G50" s="125">
        <f>SUM(G42:G49)</f>
        <v>59</v>
      </c>
      <c r="H50" s="126">
        <f>SUM(H42:H49)</f>
        <v>41</v>
      </c>
    </row>
    <row r="51" spans="1:9" ht="18.75" thickBot="1" x14ac:dyDescent="0.3">
      <c r="A51" s="376" t="s">
        <v>169</v>
      </c>
      <c r="B51" s="376" t="s">
        <v>45</v>
      </c>
      <c r="C51" s="376" t="s">
        <v>29</v>
      </c>
      <c r="D51" s="376">
        <v>29</v>
      </c>
      <c r="E51" s="376"/>
      <c r="F51" s="376">
        <v>7</v>
      </c>
      <c r="G51" s="376">
        <v>8</v>
      </c>
      <c r="H51" s="376">
        <v>14</v>
      </c>
      <c r="I51" s="154"/>
    </row>
    <row r="52" spans="1:9" ht="18.75" thickBot="1" x14ac:dyDescent="0.3">
      <c r="A52" s="376" t="s">
        <v>169</v>
      </c>
      <c r="B52" s="376" t="s">
        <v>45</v>
      </c>
      <c r="C52" s="376" t="s">
        <v>32</v>
      </c>
      <c r="D52" s="376">
        <v>28</v>
      </c>
      <c r="E52" s="376"/>
      <c r="F52" s="376">
        <v>1</v>
      </c>
      <c r="G52" s="376">
        <v>13</v>
      </c>
      <c r="H52" s="376">
        <v>14</v>
      </c>
      <c r="I52" s="154"/>
    </row>
    <row r="53" spans="1:9" ht="18.75" thickBot="1" x14ac:dyDescent="0.3">
      <c r="A53" s="376" t="s">
        <v>169</v>
      </c>
      <c r="B53" s="376" t="s">
        <v>45</v>
      </c>
      <c r="C53" s="376" t="s">
        <v>33</v>
      </c>
      <c r="D53" s="376">
        <v>29</v>
      </c>
      <c r="E53" s="376"/>
      <c r="F53" s="376">
        <v>4</v>
      </c>
      <c r="G53" s="376">
        <v>12</v>
      </c>
      <c r="H53" s="376">
        <v>13</v>
      </c>
      <c r="I53" s="154"/>
    </row>
    <row r="54" spans="1:9" ht="18.75" thickBot="1" x14ac:dyDescent="0.3">
      <c r="A54" s="376" t="s">
        <v>169</v>
      </c>
      <c r="B54" s="376" t="s">
        <v>45</v>
      </c>
      <c r="C54" s="376" t="s">
        <v>157</v>
      </c>
      <c r="D54" s="376">
        <v>29</v>
      </c>
      <c r="E54" s="376"/>
      <c r="F54" s="376">
        <v>5</v>
      </c>
      <c r="G54" s="376">
        <v>10</v>
      </c>
      <c r="H54" s="376">
        <v>14</v>
      </c>
    </row>
    <row r="55" spans="1:9" ht="18.75" thickBot="1" x14ac:dyDescent="0.3">
      <c r="A55" s="2"/>
      <c r="B55" s="136" t="s">
        <v>45</v>
      </c>
      <c r="C55" s="137"/>
      <c r="D55" s="137">
        <f>SUM(D51:D54)</f>
        <v>115</v>
      </c>
      <c r="E55" s="137">
        <f>SUM(E51:E54)</f>
        <v>0</v>
      </c>
      <c r="F55" s="137">
        <f>SUM(F51:F54)</f>
        <v>17</v>
      </c>
      <c r="G55" s="137">
        <f>SUM(G51:G54)</f>
        <v>43</v>
      </c>
      <c r="H55" s="138">
        <f>SUM(H51:H54)</f>
        <v>55</v>
      </c>
    </row>
    <row r="56" spans="1:9" ht="18.75" thickBot="1" x14ac:dyDescent="0.3">
      <c r="A56" s="371" t="s">
        <v>68</v>
      </c>
      <c r="B56" s="371" t="s">
        <v>71</v>
      </c>
      <c r="C56" s="371" t="s">
        <v>29</v>
      </c>
      <c r="D56" s="372">
        <v>29</v>
      </c>
      <c r="E56" s="372">
        <v>0</v>
      </c>
      <c r="F56" s="372">
        <v>0</v>
      </c>
      <c r="G56" s="372">
        <v>7</v>
      </c>
      <c r="H56" s="372">
        <v>22</v>
      </c>
      <c r="I56" s="154"/>
    </row>
    <row r="57" spans="1:9" ht="18.75" thickBot="1" x14ac:dyDescent="0.3">
      <c r="A57" s="371" t="s">
        <v>68</v>
      </c>
      <c r="B57" s="371" t="s">
        <v>71</v>
      </c>
      <c r="C57" s="371" t="s">
        <v>32</v>
      </c>
      <c r="D57" s="372">
        <v>28</v>
      </c>
      <c r="E57" s="372">
        <v>0</v>
      </c>
      <c r="F57" s="372">
        <v>0</v>
      </c>
      <c r="G57" s="372">
        <v>8</v>
      </c>
      <c r="H57" s="372">
        <v>20</v>
      </c>
    </row>
    <row r="58" spans="1:9" ht="18.75" thickBot="1" x14ac:dyDescent="0.3">
      <c r="A58" s="371" t="s">
        <v>68</v>
      </c>
      <c r="B58" s="371" t="s">
        <v>71</v>
      </c>
      <c r="C58" s="371" t="s">
        <v>33</v>
      </c>
      <c r="D58" s="372">
        <v>29</v>
      </c>
      <c r="E58" s="372">
        <v>0</v>
      </c>
      <c r="F58" s="372">
        <v>0</v>
      </c>
      <c r="G58" s="372">
        <v>7</v>
      </c>
      <c r="H58" s="372">
        <v>22</v>
      </c>
    </row>
    <row r="59" spans="1:9" ht="18.75" thickBot="1" x14ac:dyDescent="0.3">
      <c r="A59" s="371" t="s">
        <v>68</v>
      </c>
      <c r="B59" s="371" t="s">
        <v>71</v>
      </c>
      <c r="C59" s="371" t="s">
        <v>157</v>
      </c>
      <c r="D59" s="372">
        <v>29</v>
      </c>
      <c r="E59" s="372">
        <v>0</v>
      </c>
      <c r="F59" s="372">
        <v>0</v>
      </c>
      <c r="G59" s="372">
        <v>5</v>
      </c>
      <c r="H59" s="372">
        <v>24</v>
      </c>
    </row>
    <row r="60" spans="1:9" ht="18.75" thickBot="1" x14ac:dyDescent="0.3">
      <c r="A60" s="2"/>
      <c r="B60" s="178" t="s">
        <v>71</v>
      </c>
      <c r="C60" s="179"/>
      <c r="D60" s="179">
        <f>SUM(D56:D59)</f>
        <v>115</v>
      </c>
      <c r="E60" s="179">
        <f>SUM(E56:E59)</f>
        <v>0</v>
      </c>
      <c r="F60" s="179">
        <f>SUM(F56:F59)</f>
        <v>0</v>
      </c>
      <c r="G60" s="179">
        <f>SUM(G56:G59)</f>
        <v>27</v>
      </c>
      <c r="H60" s="180">
        <f>SUM(H56:H59)</f>
        <v>88</v>
      </c>
    </row>
    <row r="61" spans="1:9" ht="18.75" thickBot="1" x14ac:dyDescent="0.3">
      <c r="A61" s="371" t="s">
        <v>0</v>
      </c>
      <c r="B61" s="371" t="s">
        <v>1</v>
      </c>
      <c r="C61" s="371" t="s">
        <v>29</v>
      </c>
      <c r="D61" s="372">
        <v>29</v>
      </c>
      <c r="E61" s="372">
        <v>0</v>
      </c>
      <c r="F61" s="372">
        <v>1</v>
      </c>
      <c r="G61" s="372">
        <v>6</v>
      </c>
      <c r="H61" s="372">
        <v>22</v>
      </c>
    </row>
    <row r="62" spans="1:9" ht="18.75" thickBot="1" x14ac:dyDescent="0.3">
      <c r="A62" s="371" t="s">
        <v>0</v>
      </c>
      <c r="B62" s="371" t="s">
        <v>1</v>
      </c>
      <c r="C62" s="371" t="s">
        <v>32</v>
      </c>
      <c r="D62" s="372">
        <v>28</v>
      </c>
      <c r="E62" s="372">
        <v>0</v>
      </c>
      <c r="F62" s="372">
        <v>4</v>
      </c>
      <c r="G62" s="372">
        <v>13</v>
      </c>
      <c r="H62" s="372">
        <v>11</v>
      </c>
    </row>
    <row r="63" spans="1:9" ht="18.75" thickBot="1" x14ac:dyDescent="0.3">
      <c r="A63" s="371" t="s">
        <v>0</v>
      </c>
      <c r="B63" s="371" t="s">
        <v>1</v>
      </c>
      <c r="C63" s="371" t="s">
        <v>33</v>
      </c>
      <c r="D63" s="372">
        <v>29</v>
      </c>
      <c r="E63" s="372">
        <v>0</v>
      </c>
      <c r="F63" s="372">
        <v>0</v>
      </c>
      <c r="G63" s="372">
        <v>17</v>
      </c>
      <c r="H63" s="372">
        <v>12</v>
      </c>
    </row>
    <row r="64" spans="1:9" ht="18.75" thickBot="1" x14ac:dyDescent="0.3">
      <c r="A64" s="371" t="s">
        <v>0</v>
      </c>
      <c r="B64" s="371" t="s">
        <v>1</v>
      </c>
      <c r="C64" s="371" t="s">
        <v>157</v>
      </c>
      <c r="D64" s="372">
        <v>29</v>
      </c>
      <c r="E64" s="372">
        <v>0</v>
      </c>
      <c r="F64" s="372">
        <v>6</v>
      </c>
      <c r="G64" s="372">
        <v>8</v>
      </c>
      <c r="H64" s="372">
        <v>15</v>
      </c>
    </row>
    <row r="65" spans="1:8" ht="18.75" thickBot="1" x14ac:dyDescent="0.3">
      <c r="A65" s="2"/>
      <c r="B65" s="181" t="s">
        <v>1</v>
      </c>
      <c r="C65" s="182"/>
      <c r="D65" s="182">
        <f>SUM(D61:D64)</f>
        <v>115</v>
      </c>
      <c r="E65" s="182">
        <f>SUM(E61:E64)</f>
        <v>0</v>
      </c>
      <c r="F65" s="182">
        <f>SUM(F61:F64)</f>
        <v>11</v>
      </c>
      <c r="G65" s="182">
        <f>SUM(G61:G64)</f>
        <v>44</v>
      </c>
      <c r="H65" s="183">
        <f>SUM(H61:H64)</f>
        <v>60</v>
      </c>
    </row>
    <row r="66" spans="1:8" ht="18.75" thickBot="1" x14ac:dyDescent="0.3">
      <c r="A66" s="371" t="s">
        <v>56</v>
      </c>
      <c r="B66" s="371" t="s">
        <v>57</v>
      </c>
      <c r="C66" s="371" t="s">
        <v>29</v>
      </c>
      <c r="D66" s="371">
        <v>29</v>
      </c>
      <c r="E66" s="371">
        <v>0</v>
      </c>
      <c r="F66" s="371">
        <v>4</v>
      </c>
      <c r="G66" s="371">
        <v>8</v>
      </c>
      <c r="H66" s="371">
        <v>17</v>
      </c>
    </row>
    <row r="67" spans="1:8" ht="18.75" thickBot="1" x14ac:dyDescent="0.3">
      <c r="A67" s="371" t="s">
        <v>56</v>
      </c>
      <c r="B67" s="371" t="s">
        <v>57</v>
      </c>
      <c r="C67" s="371" t="s">
        <v>32</v>
      </c>
      <c r="D67" s="371">
        <v>28</v>
      </c>
      <c r="E67" s="371">
        <v>0</v>
      </c>
      <c r="F67" s="371">
        <v>2</v>
      </c>
      <c r="G67" s="371">
        <v>5</v>
      </c>
      <c r="H67" s="371">
        <v>21</v>
      </c>
    </row>
    <row r="68" spans="1:8" ht="18.75" thickBot="1" x14ac:dyDescent="0.3">
      <c r="A68" s="371" t="s">
        <v>56</v>
      </c>
      <c r="B68" s="371" t="s">
        <v>57</v>
      </c>
      <c r="C68" s="371" t="s">
        <v>33</v>
      </c>
      <c r="D68" s="371">
        <v>29</v>
      </c>
      <c r="E68" s="371">
        <v>0</v>
      </c>
      <c r="F68" s="371">
        <v>3</v>
      </c>
      <c r="G68" s="371">
        <v>10</v>
      </c>
      <c r="H68" s="371">
        <v>16</v>
      </c>
    </row>
    <row r="69" spans="1:8" ht="18.75" thickBot="1" x14ac:dyDescent="0.3">
      <c r="A69" s="371" t="s">
        <v>56</v>
      </c>
      <c r="B69" s="371" t="s">
        <v>57</v>
      </c>
      <c r="C69" s="371" t="s">
        <v>157</v>
      </c>
      <c r="D69" s="371">
        <v>29</v>
      </c>
      <c r="E69" s="371">
        <v>0</v>
      </c>
      <c r="F69" s="371">
        <v>1</v>
      </c>
      <c r="G69" s="371">
        <v>11</v>
      </c>
      <c r="H69" s="371">
        <v>17</v>
      </c>
    </row>
    <row r="70" spans="1:8" ht="18.75" thickBot="1" x14ac:dyDescent="0.3">
      <c r="A70" s="5"/>
      <c r="B70" s="184" t="s">
        <v>57</v>
      </c>
      <c r="C70" s="185"/>
      <c r="D70" s="185">
        <f>SUM(D66:D69)</f>
        <v>115</v>
      </c>
      <c r="E70" s="185">
        <f>SUM(E66:E69)</f>
        <v>0</v>
      </c>
      <c r="F70" s="185">
        <f>SUM(F66:F69)</f>
        <v>10</v>
      </c>
      <c r="G70" s="185">
        <f>SUM(G66:G69)</f>
        <v>34</v>
      </c>
      <c r="H70" s="186">
        <f>SUM(H66:H69)</f>
        <v>71</v>
      </c>
    </row>
    <row r="71" spans="1:8" ht="18.75" thickBot="1" x14ac:dyDescent="0.3">
      <c r="A71" s="371" t="s">
        <v>44</v>
      </c>
      <c r="B71" s="371" t="s">
        <v>5</v>
      </c>
      <c r="C71" s="371" t="s">
        <v>29</v>
      </c>
      <c r="D71" s="372">
        <v>14</v>
      </c>
      <c r="E71" s="372">
        <v>0</v>
      </c>
      <c r="F71" s="372">
        <v>2</v>
      </c>
      <c r="G71" s="372">
        <v>8</v>
      </c>
      <c r="H71" s="372">
        <v>4</v>
      </c>
    </row>
    <row r="72" spans="1:8" ht="18.75" thickBot="1" x14ac:dyDescent="0.3">
      <c r="A72" s="371" t="s">
        <v>44</v>
      </c>
      <c r="B72" s="371" t="s">
        <v>5</v>
      </c>
      <c r="C72" s="371" t="s">
        <v>32</v>
      </c>
      <c r="D72" s="372">
        <v>28</v>
      </c>
      <c r="E72" s="372">
        <v>0</v>
      </c>
      <c r="F72" s="372">
        <v>4</v>
      </c>
      <c r="G72" s="372">
        <v>11</v>
      </c>
      <c r="H72" s="372">
        <v>13</v>
      </c>
    </row>
    <row r="73" spans="1:8" ht="18.75" thickBot="1" x14ac:dyDescent="0.3">
      <c r="A73" s="371" t="s">
        <v>44</v>
      </c>
      <c r="B73" s="371" t="s">
        <v>5</v>
      </c>
      <c r="C73" s="371" t="s">
        <v>33</v>
      </c>
      <c r="D73" s="372">
        <v>14</v>
      </c>
      <c r="E73" s="372">
        <v>0</v>
      </c>
      <c r="F73" s="372">
        <v>3</v>
      </c>
      <c r="G73" s="372">
        <v>6</v>
      </c>
      <c r="H73" s="372">
        <v>5</v>
      </c>
    </row>
    <row r="74" spans="1:8" ht="18.75" thickBot="1" x14ac:dyDescent="0.3">
      <c r="A74" s="371" t="s">
        <v>156</v>
      </c>
      <c r="B74" s="371" t="s">
        <v>5</v>
      </c>
      <c r="C74" s="371" t="s">
        <v>29</v>
      </c>
      <c r="D74" s="372">
        <v>15</v>
      </c>
      <c r="E74" s="372">
        <v>0</v>
      </c>
      <c r="F74" s="372">
        <v>0</v>
      </c>
      <c r="G74" s="372">
        <v>0</v>
      </c>
      <c r="H74" s="372">
        <v>15</v>
      </c>
    </row>
    <row r="75" spans="1:8" ht="18.75" thickBot="1" x14ac:dyDescent="0.3">
      <c r="A75" s="371" t="s">
        <v>156</v>
      </c>
      <c r="B75" s="371" t="s">
        <v>5</v>
      </c>
      <c r="C75" s="371" t="s">
        <v>33</v>
      </c>
      <c r="D75" s="372">
        <v>15</v>
      </c>
      <c r="E75" s="372">
        <v>0</v>
      </c>
      <c r="F75" s="372">
        <v>0</v>
      </c>
      <c r="G75" s="372">
        <v>0</v>
      </c>
      <c r="H75" s="372">
        <v>15</v>
      </c>
    </row>
    <row r="76" spans="1:8" ht="18.75" thickBot="1" x14ac:dyDescent="0.3">
      <c r="A76" s="371" t="s">
        <v>156</v>
      </c>
      <c r="B76" s="371" t="s">
        <v>5</v>
      </c>
      <c r="C76" s="371" t="s">
        <v>157</v>
      </c>
      <c r="D76" s="372">
        <v>29</v>
      </c>
      <c r="E76" s="372">
        <v>0</v>
      </c>
      <c r="F76" s="372">
        <v>0</v>
      </c>
      <c r="G76" s="372">
        <v>12</v>
      </c>
      <c r="H76" s="372">
        <v>17</v>
      </c>
    </row>
    <row r="77" spans="1:8" ht="18.75" thickBot="1" x14ac:dyDescent="0.3">
      <c r="A77" s="2"/>
      <c r="B77" s="158"/>
      <c r="C77" s="3"/>
      <c r="D77" s="3"/>
      <c r="E77" s="3"/>
      <c r="F77" s="3"/>
      <c r="G77" s="3"/>
      <c r="H77" s="163"/>
    </row>
    <row r="78" spans="1:8" ht="18.75" thickBot="1" x14ac:dyDescent="0.3">
      <c r="A78" s="5"/>
      <c r="B78" s="187" t="s">
        <v>5</v>
      </c>
      <c r="C78" s="188"/>
      <c r="D78" s="188">
        <f>SUM(D71:D77)</f>
        <v>115</v>
      </c>
      <c r="E78" s="188">
        <f>SUM(E71:E77)</f>
        <v>0</v>
      </c>
      <c r="F78" s="188">
        <f>SUM(F71:F77)</f>
        <v>9</v>
      </c>
      <c r="G78" s="188">
        <f>SUM(G71:G77)</f>
        <v>37</v>
      </c>
      <c r="H78" s="189">
        <f>SUM(H71:H77)</f>
        <v>69</v>
      </c>
    </row>
    <row r="79" spans="1:8" ht="18.75" thickBot="1" x14ac:dyDescent="0.3">
      <c r="A79" s="371" t="s">
        <v>41</v>
      </c>
      <c r="B79" s="371" t="s">
        <v>42</v>
      </c>
      <c r="C79" s="371" t="s">
        <v>29</v>
      </c>
      <c r="D79" s="372">
        <v>15</v>
      </c>
      <c r="E79" s="372">
        <v>0</v>
      </c>
      <c r="F79" s="372">
        <v>2</v>
      </c>
      <c r="G79" s="372">
        <v>0</v>
      </c>
      <c r="H79" s="372">
        <v>13</v>
      </c>
    </row>
    <row r="80" spans="1:8" ht="18.75" thickBot="1" x14ac:dyDescent="0.3">
      <c r="A80" s="371" t="s">
        <v>41</v>
      </c>
      <c r="B80" s="371" t="s">
        <v>42</v>
      </c>
      <c r="C80" s="371" t="s">
        <v>33</v>
      </c>
      <c r="D80" s="372">
        <v>16</v>
      </c>
      <c r="E80" s="372">
        <v>0</v>
      </c>
      <c r="F80" s="372">
        <v>5</v>
      </c>
      <c r="G80" s="372">
        <v>9</v>
      </c>
      <c r="H80" s="372">
        <v>2</v>
      </c>
    </row>
    <row r="81" spans="1:9" ht="18.75" thickBot="1" x14ac:dyDescent="0.3">
      <c r="A81" s="371" t="s">
        <v>159</v>
      </c>
      <c r="B81" s="371" t="s">
        <v>42</v>
      </c>
      <c r="C81" s="371" t="s">
        <v>29</v>
      </c>
      <c r="D81" s="371">
        <v>14</v>
      </c>
      <c r="E81" s="372">
        <v>0</v>
      </c>
      <c r="F81" s="371">
        <v>3</v>
      </c>
      <c r="G81" s="371">
        <v>3</v>
      </c>
      <c r="H81" s="371">
        <v>8</v>
      </c>
    </row>
    <row r="82" spans="1:9" ht="18.75" thickBot="1" x14ac:dyDescent="0.3">
      <c r="A82" s="371" t="s">
        <v>159</v>
      </c>
      <c r="B82" s="371" t="s">
        <v>42</v>
      </c>
      <c r="C82" s="371" t="s">
        <v>32</v>
      </c>
      <c r="D82" s="371">
        <v>28</v>
      </c>
      <c r="E82" s="372">
        <v>0</v>
      </c>
      <c r="F82" s="371">
        <v>3</v>
      </c>
      <c r="G82" s="371">
        <v>14</v>
      </c>
      <c r="H82" s="371">
        <v>11</v>
      </c>
    </row>
    <row r="83" spans="1:9" ht="18.75" thickBot="1" x14ac:dyDescent="0.3">
      <c r="A83" s="371" t="s">
        <v>159</v>
      </c>
      <c r="B83" s="371" t="s">
        <v>42</v>
      </c>
      <c r="C83" s="371" t="s">
        <v>33</v>
      </c>
      <c r="D83" s="371">
        <v>13</v>
      </c>
      <c r="E83" s="372">
        <v>0</v>
      </c>
      <c r="F83" s="372">
        <v>0</v>
      </c>
      <c r="G83" s="372">
        <v>0</v>
      </c>
      <c r="H83" s="372">
        <v>13</v>
      </c>
    </row>
    <row r="84" spans="1:9" ht="18.75" thickBot="1" x14ac:dyDescent="0.3">
      <c r="A84" s="371" t="s">
        <v>159</v>
      </c>
      <c r="B84" s="371" t="s">
        <v>42</v>
      </c>
      <c r="C84" s="371" t="s">
        <v>157</v>
      </c>
      <c r="D84" s="371">
        <v>29</v>
      </c>
      <c r="E84" s="372">
        <v>0</v>
      </c>
      <c r="F84" s="372">
        <v>5</v>
      </c>
      <c r="G84" s="372">
        <v>6</v>
      </c>
      <c r="H84" s="372">
        <v>18</v>
      </c>
    </row>
    <row r="85" spans="1:9" ht="18.75" thickBot="1" x14ac:dyDescent="0.3">
      <c r="A85" s="2"/>
      <c r="B85" s="162"/>
      <c r="C85" s="3"/>
      <c r="D85" s="3"/>
      <c r="E85" s="3"/>
      <c r="F85" s="3"/>
      <c r="G85" s="3"/>
      <c r="H85" s="163"/>
    </row>
    <row r="86" spans="1:9" ht="18.75" thickBot="1" x14ac:dyDescent="0.3">
      <c r="A86" s="5"/>
      <c r="B86" s="107" t="s">
        <v>42</v>
      </c>
      <c r="C86" s="108"/>
      <c r="D86" s="108">
        <f>SUM(D79:D85)</f>
        <v>115</v>
      </c>
      <c r="E86" s="108">
        <f>SUM(E79:E85)</f>
        <v>0</v>
      </c>
      <c r="F86" s="108">
        <f>SUM(F79:F85)</f>
        <v>18</v>
      </c>
      <c r="G86" s="108">
        <f>SUM(G79:G85)</f>
        <v>32</v>
      </c>
      <c r="H86" s="109">
        <f>SUM(H79:H85)</f>
        <v>65</v>
      </c>
    </row>
    <row r="87" spans="1:9" ht="18.75" thickBot="1" x14ac:dyDescent="0.3">
      <c r="A87" s="371" t="s">
        <v>122</v>
      </c>
      <c r="B87" s="371" t="s">
        <v>54</v>
      </c>
      <c r="C87" s="371" t="s">
        <v>29</v>
      </c>
      <c r="D87" s="372">
        <v>29</v>
      </c>
      <c r="E87" s="372">
        <v>0</v>
      </c>
      <c r="F87" s="372">
        <v>9</v>
      </c>
      <c r="G87" s="372">
        <v>10</v>
      </c>
      <c r="H87" s="372">
        <v>10</v>
      </c>
      <c r="I87" s="154"/>
    </row>
    <row r="88" spans="1:9" ht="18.75" thickBot="1" x14ac:dyDescent="0.3">
      <c r="A88" s="371" t="s">
        <v>122</v>
      </c>
      <c r="B88" s="371" t="s">
        <v>54</v>
      </c>
      <c r="C88" s="371" t="s">
        <v>157</v>
      </c>
      <c r="D88" s="372">
        <v>29</v>
      </c>
      <c r="E88" s="372">
        <v>0</v>
      </c>
      <c r="F88" s="372">
        <v>7</v>
      </c>
      <c r="G88" s="372">
        <v>16</v>
      </c>
      <c r="H88" s="372">
        <v>6</v>
      </c>
    </row>
    <row r="89" spans="1:9" ht="18.75" thickBot="1" x14ac:dyDescent="0.3">
      <c r="A89" s="371" t="s">
        <v>127</v>
      </c>
      <c r="B89" s="371" t="s">
        <v>54</v>
      </c>
      <c r="C89" s="371" t="s">
        <v>32</v>
      </c>
      <c r="D89" s="372">
        <v>28</v>
      </c>
      <c r="E89" s="372">
        <v>0</v>
      </c>
      <c r="F89" s="372">
        <v>7</v>
      </c>
      <c r="G89" s="372">
        <v>17</v>
      </c>
      <c r="H89" s="372">
        <v>4</v>
      </c>
    </row>
    <row r="90" spans="1:9" ht="18.75" thickBot="1" x14ac:dyDescent="0.3">
      <c r="A90" s="371" t="s">
        <v>127</v>
      </c>
      <c r="B90" s="371" t="s">
        <v>54</v>
      </c>
      <c r="C90" s="371" t="s">
        <v>33</v>
      </c>
      <c r="D90" s="372">
        <v>29</v>
      </c>
      <c r="E90" s="372">
        <v>0</v>
      </c>
      <c r="F90" s="372">
        <v>12</v>
      </c>
      <c r="G90" s="372">
        <v>10</v>
      </c>
      <c r="H90" s="372">
        <v>7</v>
      </c>
    </row>
    <row r="91" spans="1:9" ht="18.75" thickBot="1" x14ac:dyDescent="0.3">
      <c r="A91" s="2"/>
      <c r="B91" s="190" t="s">
        <v>54</v>
      </c>
      <c r="C91" s="191"/>
      <c r="D91" s="191">
        <f>SUM(D87:D90)</f>
        <v>115</v>
      </c>
      <c r="E91" s="191">
        <f>SUM(E87:E90)</f>
        <v>0</v>
      </c>
      <c r="F91" s="191">
        <f>SUM(F87:F90)</f>
        <v>35</v>
      </c>
      <c r="G91" s="191">
        <f>SUM(G87:G90)</f>
        <v>53</v>
      </c>
      <c r="H91" s="192">
        <f>SUM(H87:H90)</f>
        <v>27</v>
      </c>
    </row>
    <row r="92" spans="1:9" ht="18.75" thickBot="1" x14ac:dyDescent="0.3">
      <c r="A92" s="371" t="s">
        <v>122</v>
      </c>
      <c r="B92" s="371" t="s">
        <v>53</v>
      </c>
      <c r="C92" s="371" t="s">
        <v>29</v>
      </c>
      <c r="D92" s="372">
        <v>15</v>
      </c>
      <c r="E92" s="372">
        <v>0</v>
      </c>
      <c r="F92" s="372">
        <v>0</v>
      </c>
      <c r="G92" s="372">
        <v>9</v>
      </c>
      <c r="H92" s="372">
        <v>6</v>
      </c>
    </row>
    <row r="93" spans="1:9" ht="18.75" thickBot="1" x14ac:dyDescent="0.3">
      <c r="A93" s="371" t="s">
        <v>127</v>
      </c>
      <c r="B93" s="371" t="s">
        <v>53</v>
      </c>
      <c r="C93" s="371" t="s">
        <v>29</v>
      </c>
      <c r="D93" s="372">
        <v>14</v>
      </c>
      <c r="E93" s="372">
        <v>0</v>
      </c>
      <c r="F93" s="372">
        <v>4</v>
      </c>
      <c r="G93" s="372">
        <v>7</v>
      </c>
      <c r="H93" s="372">
        <v>3</v>
      </c>
    </row>
    <row r="94" spans="1:9" ht="18.75" thickBot="1" x14ac:dyDescent="0.3">
      <c r="A94" s="371" t="s">
        <v>127</v>
      </c>
      <c r="B94" s="371" t="s">
        <v>53</v>
      </c>
      <c r="C94" s="371" t="s">
        <v>32</v>
      </c>
      <c r="D94" s="372">
        <v>28</v>
      </c>
      <c r="E94" s="372">
        <v>0</v>
      </c>
      <c r="F94" s="372">
        <v>10</v>
      </c>
      <c r="G94" s="372">
        <v>15</v>
      </c>
      <c r="H94" s="372">
        <v>3</v>
      </c>
    </row>
    <row r="95" spans="1:9" ht="18.75" thickBot="1" x14ac:dyDescent="0.3">
      <c r="A95" s="371" t="s">
        <v>127</v>
      </c>
      <c r="B95" s="371" t="s">
        <v>53</v>
      </c>
      <c r="C95" s="371" t="s">
        <v>33</v>
      </c>
      <c r="D95" s="372">
        <v>14</v>
      </c>
      <c r="E95" s="372">
        <v>0</v>
      </c>
      <c r="F95" s="372">
        <v>6</v>
      </c>
      <c r="G95" s="372">
        <v>6</v>
      </c>
      <c r="H95" s="372">
        <v>2</v>
      </c>
    </row>
    <row r="96" spans="1:9" ht="18.75" thickBot="1" x14ac:dyDescent="0.3">
      <c r="A96" s="371" t="s">
        <v>78</v>
      </c>
      <c r="B96" s="371" t="s">
        <v>53</v>
      </c>
      <c r="C96" s="371" t="s">
        <v>33</v>
      </c>
      <c r="D96" s="372">
        <v>15</v>
      </c>
      <c r="E96" s="372">
        <v>0</v>
      </c>
      <c r="F96" s="372">
        <v>5</v>
      </c>
      <c r="G96" s="372">
        <v>7</v>
      </c>
      <c r="H96" s="372">
        <v>3</v>
      </c>
    </row>
    <row r="97" spans="1:9" ht="18.75" thickBot="1" x14ac:dyDescent="0.3">
      <c r="A97" s="371" t="s">
        <v>78</v>
      </c>
      <c r="B97" s="371" t="s">
        <v>53</v>
      </c>
      <c r="C97" s="371" t="s">
        <v>157</v>
      </c>
      <c r="D97" s="372">
        <v>29</v>
      </c>
      <c r="E97" s="372">
        <v>0</v>
      </c>
      <c r="F97" s="372">
        <v>8</v>
      </c>
      <c r="G97" s="372">
        <v>15</v>
      </c>
      <c r="H97" s="372">
        <v>6</v>
      </c>
    </row>
    <row r="98" spans="1:9" ht="18.75" thickBot="1" x14ac:dyDescent="0.3">
      <c r="A98" s="2"/>
      <c r="B98" s="162"/>
      <c r="C98" s="3"/>
      <c r="D98" s="3"/>
      <c r="E98" s="3"/>
      <c r="F98" s="3"/>
      <c r="G98" s="3"/>
      <c r="H98" s="163"/>
    </row>
    <row r="99" spans="1:9" ht="18.75" thickBot="1" x14ac:dyDescent="0.3">
      <c r="A99" s="2"/>
      <c r="B99" s="193" t="s">
        <v>53</v>
      </c>
      <c r="C99" s="194"/>
      <c r="D99" s="194">
        <f>SUM(D92:D98)</f>
        <v>115</v>
      </c>
      <c r="E99" s="194">
        <f>SUM(E92:E98)</f>
        <v>0</v>
      </c>
      <c r="F99" s="194">
        <f>SUM(F92:F98)</f>
        <v>33</v>
      </c>
      <c r="G99" s="194">
        <f>SUM(G92:G98)</f>
        <v>59</v>
      </c>
      <c r="H99" s="195">
        <f>SUM(H92:H98)</f>
        <v>23</v>
      </c>
    </row>
    <row r="100" spans="1:9" ht="18.75" thickBot="1" x14ac:dyDescent="0.3">
      <c r="A100" s="371" t="s">
        <v>160</v>
      </c>
      <c r="B100" s="371" t="s">
        <v>31</v>
      </c>
      <c r="C100" s="371" t="s">
        <v>33</v>
      </c>
      <c r="D100" s="372">
        <v>29</v>
      </c>
      <c r="E100" s="371">
        <v>0</v>
      </c>
      <c r="F100" s="372">
        <v>15</v>
      </c>
      <c r="G100" s="372">
        <v>7</v>
      </c>
      <c r="H100" s="372">
        <v>7</v>
      </c>
    </row>
    <row r="101" spans="1:9" ht="18.75" thickBot="1" x14ac:dyDescent="0.3">
      <c r="A101" s="371" t="s">
        <v>160</v>
      </c>
      <c r="B101" s="371" t="s">
        <v>31</v>
      </c>
      <c r="C101" s="371" t="s">
        <v>157</v>
      </c>
      <c r="D101" s="371">
        <v>29</v>
      </c>
      <c r="E101" s="371">
        <v>1</v>
      </c>
      <c r="F101" s="371">
        <v>15</v>
      </c>
      <c r="G101" s="371">
        <v>10</v>
      </c>
      <c r="H101" s="371">
        <v>3</v>
      </c>
      <c r="I101" s="154"/>
    </row>
    <row r="102" spans="1:9" ht="18.75" thickBot="1" x14ac:dyDescent="0.3">
      <c r="A102" s="371" t="s">
        <v>126</v>
      </c>
      <c r="B102" s="371" t="s">
        <v>31</v>
      </c>
      <c r="C102" s="371" t="s">
        <v>29</v>
      </c>
      <c r="D102" s="371">
        <v>28</v>
      </c>
      <c r="E102" s="371">
        <v>0</v>
      </c>
      <c r="F102" s="371">
        <v>19</v>
      </c>
      <c r="G102" s="371">
        <v>6</v>
      </c>
      <c r="H102" s="371">
        <v>4</v>
      </c>
    </row>
    <row r="103" spans="1:9" ht="18.75" thickBot="1" x14ac:dyDescent="0.3">
      <c r="A103" s="371" t="s">
        <v>126</v>
      </c>
      <c r="B103" s="371" t="s">
        <v>31</v>
      </c>
      <c r="C103" s="371" t="s">
        <v>32</v>
      </c>
      <c r="D103" s="371">
        <v>29</v>
      </c>
      <c r="E103" s="371">
        <v>3</v>
      </c>
      <c r="F103" s="371">
        <v>12</v>
      </c>
      <c r="G103" s="371">
        <v>11</v>
      </c>
      <c r="H103" s="371">
        <v>2</v>
      </c>
    </row>
    <row r="104" spans="1:9" ht="18.75" thickBot="1" x14ac:dyDescent="0.3">
      <c r="A104" s="5"/>
      <c r="B104" s="121" t="s">
        <v>31</v>
      </c>
      <c r="C104" s="122"/>
      <c r="D104" s="122">
        <f>SUM(D100:D103)</f>
        <v>115</v>
      </c>
      <c r="E104" s="122">
        <f>SUM(E100:E103)</f>
        <v>4</v>
      </c>
      <c r="F104" s="122">
        <f>SUM(F100:F103)</f>
        <v>61</v>
      </c>
      <c r="G104" s="122">
        <f>SUM(G100:G103)</f>
        <v>34</v>
      </c>
      <c r="H104" s="123">
        <f>SUM(H100:H103)</f>
        <v>16</v>
      </c>
    </row>
    <row r="105" spans="1:9" ht="18.75" thickBot="1" x14ac:dyDescent="0.3">
      <c r="A105" s="371" t="s">
        <v>88</v>
      </c>
      <c r="B105" s="371" t="s">
        <v>19</v>
      </c>
      <c r="C105" s="371" t="s">
        <v>29</v>
      </c>
      <c r="D105" s="372">
        <v>29</v>
      </c>
      <c r="E105" s="372">
        <v>0</v>
      </c>
      <c r="F105" s="372">
        <v>2</v>
      </c>
      <c r="G105" s="372">
        <v>9</v>
      </c>
      <c r="H105" s="372">
        <v>18</v>
      </c>
    </row>
    <row r="106" spans="1:9" ht="18.75" thickBot="1" x14ac:dyDescent="0.3">
      <c r="A106" s="371" t="s">
        <v>88</v>
      </c>
      <c r="B106" s="371" t="s">
        <v>19</v>
      </c>
      <c r="C106" s="371" t="s">
        <v>32</v>
      </c>
      <c r="D106" s="372">
        <v>29</v>
      </c>
      <c r="E106" s="372">
        <v>0</v>
      </c>
      <c r="F106" s="372">
        <v>2</v>
      </c>
      <c r="G106" s="372">
        <v>5</v>
      </c>
      <c r="H106" s="371">
        <v>22</v>
      </c>
    </row>
    <row r="107" spans="1:9" ht="18.75" thickBot="1" x14ac:dyDescent="0.3">
      <c r="A107" s="371" t="s">
        <v>88</v>
      </c>
      <c r="B107" s="371" t="s">
        <v>19</v>
      </c>
      <c r="C107" s="371" t="s">
        <v>33</v>
      </c>
      <c r="D107" s="372">
        <v>28</v>
      </c>
      <c r="E107" s="372">
        <v>0</v>
      </c>
      <c r="F107" s="372">
        <v>2</v>
      </c>
      <c r="G107" s="372">
        <v>5</v>
      </c>
      <c r="H107" s="372">
        <v>21</v>
      </c>
    </row>
    <row r="108" spans="1:9" ht="18.75" thickBot="1" x14ac:dyDescent="0.3">
      <c r="A108" s="371" t="s">
        <v>88</v>
      </c>
      <c r="B108" s="371" t="s">
        <v>19</v>
      </c>
      <c r="C108" s="371" t="s">
        <v>157</v>
      </c>
      <c r="D108" s="372">
        <v>29</v>
      </c>
      <c r="E108" s="372">
        <v>0</v>
      </c>
      <c r="F108" s="372">
        <v>0</v>
      </c>
      <c r="G108" s="372">
        <v>11</v>
      </c>
      <c r="H108" s="371">
        <v>18</v>
      </c>
    </row>
    <row r="109" spans="1:9" ht="18.75" thickBot="1" x14ac:dyDescent="0.3">
      <c r="A109" s="2"/>
      <c r="B109" s="175" t="s">
        <v>19</v>
      </c>
      <c r="C109" s="176"/>
      <c r="D109" s="176">
        <f>SUM(D105:D108)</f>
        <v>115</v>
      </c>
      <c r="E109" s="176">
        <f>SUM(E105:E108)</f>
        <v>0</v>
      </c>
      <c r="F109" s="176">
        <f>SUM(F105:F108)</f>
        <v>6</v>
      </c>
      <c r="G109" s="176">
        <f>SUM(G105:G108)</f>
        <v>30</v>
      </c>
      <c r="H109" s="177">
        <f>SUM(H105:H108)</f>
        <v>79</v>
      </c>
    </row>
    <row r="110" spans="1:9" ht="18.75" thickBot="1" x14ac:dyDescent="0.3">
      <c r="A110" s="371" t="s">
        <v>58</v>
      </c>
      <c r="B110" s="371" t="s">
        <v>60</v>
      </c>
      <c r="C110" s="371" t="s">
        <v>29</v>
      </c>
      <c r="D110" s="372">
        <v>29</v>
      </c>
      <c r="E110" s="372">
        <v>0</v>
      </c>
      <c r="F110" s="372">
        <v>16</v>
      </c>
      <c r="G110" s="372">
        <v>6</v>
      </c>
      <c r="H110" s="372">
        <v>7</v>
      </c>
    </row>
    <row r="111" spans="1:9" ht="18.75" thickBot="1" x14ac:dyDescent="0.3">
      <c r="A111" s="371" t="s">
        <v>58</v>
      </c>
      <c r="B111" s="371" t="s">
        <v>60</v>
      </c>
      <c r="C111" s="371" t="s">
        <v>32</v>
      </c>
      <c r="D111" s="372">
        <v>29</v>
      </c>
      <c r="E111" s="372">
        <v>2</v>
      </c>
      <c r="F111" s="372">
        <v>11</v>
      </c>
      <c r="G111" s="372">
        <v>11</v>
      </c>
      <c r="H111" s="372">
        <v>5</v>
      </c>
    </row>
    <row r="112" spans="1:9" ht="18.75" thickBot="1" x14ac:dyDescent="0.3">
      <c r="A112" s="371" t="s">
        <v>58</v>
      </c>
      <c r="B112" s="371" t="s">
        <v>60</v>
      </c>
      <c r="C112" s="371" t="s">
        <v>33</v>
      </c>
      <c r="D112" s="372">
        <v>28</v>
      </c>
      <c r="E112" s="372">
        <v>1</v>
      </c>
      <c r="F112" s="372">
        <v>15</v>
      </c>
      <c r="G112" s="372">
        <v>8</v>
      </c>
      <c r="H112" s="372">
        <v>4</v>
      </c>
    </row>
    <row r="113" spans="1:8" ht="18.75" thickBot="1" x14ac:dyDescent="0.3">
      <c r="A113" s="371" t="s">
        <v>58</v>
      </c>
      <c r="B113" s="371" t="s">
        <v>60</v>
      </c>
      <c r="C113" s="371" t="s">
        <v>157</v>
      </c>
      <c r="D113" s="372">
        <v>29</v>
      </c>
      <c r="E113" s="372">
        <v>2</v>
      </c>
      <c r="F113" s="372">
        <v>10</v>
      </c>
      <c r="G113" s="372">
        <v>12</v>
      </c>
      <c r="H113" s="372">
        <v>5</v>
      </c>
    </row>
    <row r="114" spans="1:8" ht="18.75" thickBot="1" x14ac:dyDescent="0.3">
      <c r="A114" s="328"/>
      <c r="B114" s="329"/>
      <c r="C114" s="328"/>
      <c r="D114" s="328"/>
      <c r="E114" s="328"/>
      <c r="F114" s="328"/>
      <c r="G114" s="328"/>
      <c r="H114" s="330"/>
    </row>
    <row r="115" spans="1:8" ht="18.75" thickBot="1" x14ac:dyDescent="0.3">
      <c r="A115" s="142"/>
      <c r="B115" s="196" t="s">
        <v>60</v>
      </c>
      <c r="C115" s="197"/>
      <c r="D115" s="324">
        <f>SUM(D110:D113)</f>
        <v>115</v>
      </c>
      <c r="E115" s="324">
        <f>SUM(E110:E113)</f>
        <v>5</v>
      </c>
      <c r="F115" s="324">
        <f>SUM(F110:F113)</f>
        <v>52</v>
      </c>
      <c r="G115" s="324">
        <f>SUM(G110:G113)</f>
        <v>37</v>
      </c>
      <c r="H115" s="325">
        <f>SUM(H110:H113)</f>
        <v>21</v>
      </c>
    </row>
    <row r="116" spans="1:8" ht="21" thickBot="1" x14ac:dyDescent="0.35">
      <c r="B116" s="322" t="s">
        <v>95</v>
      </c>
      <c r="C116" s="323"/>
      <c r="D116" s="327"/>
      <c r="E116" s="327">
        <f>E115+E109+E104+E99+E91+E86+E78+E70+E65+E60+E55+E50+E41+E36+E31+E26+E21+E16+E7</f>
        <v>32</v>
      </c>
      <c r="F116" s="327">
        <f>F115+F109+F104+F99+F91+F86+F78+F70+F65+F60+F55+F50+F41+F36+F31+F26+F21+F16+F7</f>
        <v>499</v>
      </c>
      <c r="G116" s="327">
        <f>G115+G109+G104+G99+G91+G86+G78+G70+G65+G60+G55+G50+G41+G36+G31+G26+G21+G16+G7</f>
        <v>809</v>
      </c>
      <c r="H116" s="327">
        <f>H115+H109+H104+H99+H91+H86+H78+H70+H65+H60+H55+H50+H41+H36+H31+H26+H21+H16+H7</f>
        <v>845</v>
      </c>
    </row>
    <row r="117" spans="1:8" ht="23.25" x14ac:dyDescent="0.35">
      <c r="E117" s="326" t="s">
        <v>84</v>
      </c>
      <c r="F117" s="326" t="s">
        <v>85</v>
      </c>
      <c r="G117" s="326" t="s">
        <v>86</v>
      </c>
      <c r="H117" s="326" t="s">
        <v>87</v>
      </c>
    </row>
  </sheetData>
  <mergeCells count="3">
    <mergeCell ref="A1:C1"/>
    <mergeCell ref="D1:H1"/>
    <mergeCell ref="P3:S3"/>
  </mergeCells>
  <phoneticPr fontId="2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1EA6-9140-4D0F-A21D-49174A6ED754}">
  <dimension ref="A1:T117"/>
  <sheetViews>
    <sheetView topLeftCell="A82" zoomScaleNormal="100" workbookViewId="0">
      <selection activeCell="I82" sqref="I1:I1048576"/>
    </sheetView>
  </sheetViews>
  <sheetFormatPr defaultColWidth="9.140625" defaultRowHeight="18" x14ac:dyDescent="0.25"/>
  <cols>
    <col min="1" max="1" width="36.85546875" style="146" customWidth="1"/>
    <col min="2" max="2" width="48.5703125" style="146" customWidth="1"/>
    <col min="3" max="3" width="21.28515625" style="146" customWidth="1"/>
    <col min="4" max="4" width="15.85546875" style="146" customWidth="1"/>
    <col min="5" max="5" width="12.140625" style="146" customWidth="1"/>
    <col min="6" max="6" width="11.28515625" style="146" customWidth="1"/>
    <col min="7" max="7" width="10.28515625" style="146" customWidth="1"/>
    <col min="8" max="10" width="9.140625" style="146"/>
    <col min="11" max="11" width="8.7109375" style="146" customWidth="1"/>
    <col min="12" max="20" width="9.140625" style="146"/>
    <col min="21" max="21" width="41.28515625" style="146" customWidth="1"/>
    <col min="22" max="16384" width="9.140625" style="146"/>
  </cols>
  <sheetData>
    <row r="1" spans="1:20" ht="24" thickBot="1" x14ac:dyDescent="0.4">
      <c r="A1" s="397" t="s">
        <v>176</v>
      </c>
      <c r="B1" s="398"/>
      <c r="C1" s="398"/>
      <c r="D1" s="399" t="s">
        <v>172</v>
      </c>
      <c r="E1" s="399"/>
      <c r="F1" s="399"/>
      <c r="G1" s="399"/>
      <c r="H1" s="399"/>
    </row>
    <row r="2" spans="1:20" ht="32.2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20" ht="18.75" thickBot="1" x14ac:dyDescent="0.3">
      <c r="A3" s="371" t="s">
        <v>126</v>
      </c>
      <c r="B3" s="371" t="s">
        <v>39</v>
      </c>
      <c r="C3" s="371" t="s">
        <v>29</v>
      </c>
      <c r="D3" s="371">
        <v>29</v>
      </c>
      <c r="E3" s="371">
        <v>0</v>
      </c>
      <c r="F3" s="371">
        <v>19</v>
      </c>
      <c r="G3" s="371">
        <v>9</v>
      </c>
      <c r="H3" s="371">
        <v>4</v>
      </c>
      <c r="P3" s="400"/>
      <c r="Q3" s="400"/>
      <c r="R3" s="400"/>
      <c r="S3" s="400"/>
      <c r="T3" s="147"/>
    </row>
    <row r="4" spans="1:20" ht="18.75" thickBot="1" x14ac:dyDescent="0.3">
      <c r="A4" s="371" t="s">
        <v>126</v>
      </c>
      <c r="B4" s="371" t="s">
        <v>39</v>
      </c>
      <c r="C4" s="371" t="s">
        <v>32</v>
      </c>
      <c r="D4" s="371">
        <v>28</v>
      </c>
      <c r="E4" s="371">
        <v>1</v>
      </c>
      <c r="F4" s="371">
        <v>16</v>
      </c>
      <c r="G4" s="371">
        <v>9</v>
      </c>
      <c r="H4" s="371">
        <v>2</v>
      </c>
      <c r="P4" s="148"/>
      <c r="Q4" s="148"/>
      <c r="R4" s="148"/>
      <c r="S4" s="149"/>
      <c r="T4" s="150"/>
    </row>
    <row r="5" spans="1:20" ht="18.75" thickBot="1" x14ac:dyDescent="0.3">
      <c r="A5" s="371" t="s">
        <v>126</v>
      </c>
      <c r="B5" s="371" t="s">
        <v>39</v>
      </c>
      <c r="C5" s="371" t="s">
        <v>33</v>
      </c>
      <c r="D5" s="371">
        <v>29</v>
      </c>
      <c r="E5" s="371">
        <v>0</v>
      </c>
      <c r="F5" s="371">
        <v>19</v>
      </c>
      <c r="G5" s="371">
        <v>5</v>
      </c>
      <c r="H5" s="371">
        <v>5</v>
      </c>
      <c r="P5" s="145"/>
      <c r="Q5" s="145"/>
      <c r="R5" s="145"/>
      <c r="S5" s="145"/>
      <c r="T5" s="151"/>
    </row>
    <row r="6" spans="1:20" ht="18.75" thickBot="1" x14ac:dyDescent="0.3">
      <c r="A6" s="371" t="s">
        <v>126</v>
      </c>
      <c r="B6" s="371" t="s">
        <v>39</v>
      </c>
      <c r="C6" s="371" t="s">
        <v>157</v>
      </c>
      <c r="D6" s="371">
        <v>29</v>
      </c>
      <c r="E6" s="371">
        <v>1</v>
      </c>
      <c r="F6" s="371">
        <v>19</v>
      </c>
      <c r="G6" s="371">
        <v>8</v>
      </c>
      <c r="H6" s="371">
        <v>1</v>
      </c>
      <c r="P6" s="152"/>
      <c r="Q6" s="152"/>
      <c r="R6" s="152"/>
      <c r="S6" s="152"/>
      <c r="T6" s="153"/>
    </row>
    <row r="7" spans="1:20" ht="18.75" thickBot="1" x14ac:dyDescent="0.3">
      <c r="A7" s="5"/>
      <c r="B7" s="107" t="s">
        <v>39</v>
      </c>
      <c r="C7" s="108"/>
      <c r="D7" s="108">
        <f>SUM(D3:D6)</f>
        <v>115</v>
      </c>
      <c r="E7" s="108">
        <f>SUM(E3:E6)</f>
        <v>2</v>
      </c>
      <c r="F7" s="108">
        <f>SUM(F3:F6)</f>
        <v>73</v>
      </c>
      <c r="G7" s="108">
        <f>SUM(G3:G6)</f>
        <v>31</v>
      </c>
      <c r="H7" s="109">
        <f>SUM(H3:H6)</f>
        <v>12</v>
      </c>
    </row>
    <row r="8" spans="1:20" ht="18.75" thickBot="1" x14ac:dyDescent="0.3">
      <c r="A8" s="371" t="s">
        <v>55</v>
      </c>
      <c r="B8" s="371" t="s">
        <v>13</v>
      </c>
      <c r="C8" s="371" t="s">
        <v>29</v>
      </c>
      <c r="D8" s="372">
        <v>14</v>
      </c>
      <c r="E8" s="372">
        <v>0</v>
      </c>
      <c r="F8" s="372">
        <v>4</v>
      </c>
      <c r="G8" s="372">
        <v>2</v>
      </c>
      <c r="H8" s="372">
        <v>8</v>
      </c>
    </row>
    <row r="9" spans="1:20" ht="18.75" thickBot="1" x14ac:dyDescent="0.3">
      <c r="A9" s="371" t="s">
        <v>55</v>
      </c>
      <c r="B9" s="371" t="s">
        <v>13</v>
      </c>
      <c r="C9" s="371" t="s">
        <v>157</v>
      </c>
      <c r="D9" s="372">
        <v>29</v>
      </c>
      <c r="E9" s="372">
        <v>0</v>
      </c>
      <c r="F9" s="372">
        <v>8</v>
      </c>
      <c r="G9" s="372">
        <v>13</v>
      </c>
      <c r="H9" s="372">
        <v>8</v>
      </c>
    </row>
    <row r="10" spans="1:20" ht="18.75" thickBot="1" x14ac:dyDescent="0.3">
      <c r="A10" s="371" t="s">
        <v>55</v>
      </c>
      <c r="B10" s="371" t="s">
        <v>13</v>
      </c>
      <c r="C10" s="371" t="s">
        <v>32</v>
      </c>
      <c r="D10" s="372">
        <v>28</v>
      </c>
      <c r="E10" s="372">
        <v>0</v>
      </c>
      <c r="F10" s="372">
        <v>7</v>
      </c>
      <c r="G10" s="372">
        <v>7</v>
      </c>
      <c r="H10" s="372">
        <v>14</v>
      </c>
    </row>
    <row r="11" spans="1:20" ht="18.75" thickBot="1" x14ac:dyDescent="0.3">
      <c r="A11" s="371" t="s">
        <v>65</v>
      </c>
      <c r="B11" s="371" t="s">
        <v>13</v>
      </c>
      <c r="C11" s="371" t="s">
        <v>29</v>
      </c>
      <c r="D11" s="372">
        <v>15</v>
      </c>
      <c r="E11" s="372">
        <v>0</v>
      </c>
      <c r="F11" s="372">
        <v>1</v>
      </c>
      <c r="G11" s="372">
        <v>9</v>
      </c>
      <c r="H11" s="372">
        <v>5</v>
      </c>
    </row>
    <row r="12" spans="1:20" ht="18.75" thickBot="1" x14ac:dyDescent="0.3">
      <c r="A12" s="371" t="s">
        <v>65</v>
      </c>
      <c r="B12" s="371" t="s">
        <v>13</v>
      </c>
      <c r="C12" s="371" t="s">
        <v>33</v>
      </c>
      <c r="D12" s="372">
        <v>29</v>
      </c>
      <c r="E12" s="372">
        <v>0</v>
      </c>
      <c r="F12" s="372">
        <v>7</v>
      </c>
      <c r="G12" s="372">
        <v>15</v>
      </c>
      <c r="H12" s="372">
        <v>7</v>
      </c>
    </row>
    <row r="13" spans="1:20" ht="18.75" thickBot="1" x14ac:dyDescent="0.3">
      <c r="A13" s="2"/>
      <c r="B13" s="158"/>
      <c r="C13" s="1"/>
      <c r="D13" s="1"/>
      <c r="E13" s="1"/>
      <c r="F13" s="1"/>
      <c r="G13" s="1"/>
      <c r="H13" s="159"/>
    </row>
    <row r="14" spans="1:20" ht="18.75" thickBot="1" x14ac:dyDescent="0.3">
      <c r="A14" s="2"/>
      <c r="B14" s="158"/>
      <c r="C14" s="1"/>
      <c r="D14" s="1"/>
      <c r="E14" s="1"/>
      <c r="F14" s="1"/>
      <c r="G14" s="1"/>
      <c r="H14" s="159"/>
    </row>
    <row r="15" spans="1:20" ht="18.75" thickBot="1" x14ac:dyDescent="0.3">
      <c r="A15" s="2"/>
      <c r="B15" s="162"/>
      <c r="C15" s="3"/>
      <c r="D15" s="3"/>
      <c r="E15" s="3"/>
      <c r="F15" s="3"/>
      <c r="G15" s="3"/>
      <c r="H15" s="163"/>
    </row>
    <row r="16" spans="1:20" ht="18.75" thickBot="1" x14ac:dyDescent="0.3">
      <c r="A16" s="2"/>
      <c r="B16" s="164" t="s">
        <v>13</v>
      </c>
      <c r="C16" s="165"/>
      <c r="D16" s="165">
        <f>SUM(D8:D15)</f>
        <v>115</v>
      </c>
      <c r="E16" s="165">
        <f>SUM(E8:E15)</f>
        <v>0</v>
      </c>
      <c r="F16" s="165">
        <f>SUM(F8:F15)</f>
        <v>27</v>
      </c>
      <c r="G16" s="165">
        <f>SUM(G8:G15)</f>
        <v>46</v>
      </c>
      <c r="H16" s="166">
        <f>SUM(H8:H15)</f>
        <v>42</v>
      </c>
    </row>
    <row r="17" spans="1:15" ht="18.75" thickBot="1" x14ac:dyDescent="0.3">
      <c r="A17" s="371" t="s">
        <v>24</v>
      </c>
      <c r="B17" s="371" t="s">
        <v>26</v>
      </c>
      <c r="C17" s="371" t="s">
        <v>29</v>
      </c>
      <c r="D17" s="372">
        <v>29</v>
      </c>
      <c r="E17" s="372">
        <v>0</v>
      </c>
      <c r="F17" s="372">
        <v>3</v>
      </c>
      <c r="G17" s="372">
        <v>20</v>
      </c>
      <c r="H17" s="372">
        <v>6</v>
      </c>
    </row>
    <row r="18" spans="1:15" ht="18.75" thickBot="1" x14ac:dyDescent="0.3">
      <c r="A18" s="371" t="s">
        <v>24</v>
      </c>
      <c r="B18" s="371" t="s">
        <v>26</v>
      </c>
      <c r="C18" s="371" t="s">
        <v>32</v>
      </c>
      <c r="D18" s="372">
        <v>28</v>
      </c>
      <c r="E18" s="372">
        <v>0</v>
      </c>
      <c r="F18" s="372">
        <v>4</v>
      </c>
      <c r="G18" s="372">
        <v>19</v>
      </c>
      <c r="H18" s="372">
        <v>5</v>
      </c>
    </row>
    <row r="19" spans="1:15" ht="18.75" thickBot="1" x14ac:dyDescent="0.3">
      <c r="A19" s="371" t="s">
        <v>24</v>
      </c>
      <c r="B19" s="371" t="s">
        <v>26</v>
      </c>
      <c r="C19" s="371" t="s">
        <v>33</v>
      </c>
      <c r="D19" s="372">
        <v>29</v>
      </c>
      <c r="E19" s="372">
        <v>0</v>
      </c>
      <c r="F19" s="372">
        <v>7</v>
      </c>
      <c r="G19" s="372">
        <v>16</v>
      </c>
      <c r="H19" s="372">
        <v>6</v>
      </c>
      <c r="K19" s="147"/>
      <c r="L19" s="148"/>
      <c r="M19" s="148"/>
      <c r="N19" s="148"/>
      <c r="O19" s="149"/>
    </row>
    <row r="20" spans="1:15" ht="18.75" thickBot="1" x14ac:dyDescent="0.3">
      <c r="A20" s="371" t="s">
        <v>137</v>
      </c>
      <c r="B20" s="371" t="s">
        <v>26</v>
      </c>
      <c r="C20" s="371" t="s">
        <v>157</v>
      </c>
      <c r="D20" s="372">
        <v>29</v>
      </c>
      <c r="E20" s="372">
        <v>0</v>
      </c>
      <c r="F20" s="372">
        <v>11</v>
      </c>
      <c r="G20" s="372">
        <v>16</v>
      </c>
      <c r="H20" s="372">
        <v>2</v>
      </c>
      <c r="K20" s="143"/>
      <c r="L20" s="143"/>
      <c r="M20" s="143"/>
      <c r="N20" s="143"/>
      <c r="O20" s="143"/>
    </row>
    <row r="21" spans="1:15" ht="18.75" thickBot="1" x14ac:dyDescent="0.3">
      <c r="A21" s="5"/>
      <c r="B21" s="113" t="s">
        <v>26</v>
      </c>
      <c r="C21" s="167"/>
      <c r="D21" s="167">
        <f>SUM(D17:D20)</f>
        <v>115</v>
      </c>
      <c r="E21" s="167">
        <f>SUM(E17:E20)</f>
        <v>0</v>
      </c>
      <c r="F21" s="167">
        <f>SUM(F17:F20)</f>
        <v>25</v>
      </c>
      <c r="G21" s="167">
        <f>SUM(G17:G20)</f>
        <v>71</v>
      </c>
      <c r="H21" s="168">
        <f>SUM(H17:H20)</f>
        <v>19</v>
      </c>
      <c r="K21" s="144"/>
      <c r="L21" s="144"/>
      <c r="M21" s="144"/>
      <c r="N21" s="144"/>
      <c r="O21" s="144"/>
    </row>
    <row r="22" spans="1:15" ht="18.75" thickBot="1" x14ac:dyDescent="0.3">
      <c r="A22" s="371" t="s">
        <v>169</v>
      </c>
      <c r="B22" s="371" t="s">
        <v>46</v>
      </c>
      <c r="C22" s="371" t="s">
        <v>29</v>
      </c>
      <c r="D22" s="371">
        <v>29</v>
      </c>
      <c r="E22" s="371">
        <v>0</v>
      </c>
      <c r="F22" s="371">
        <v>5</v>
      </c>
      <c r="G22" s="371">
        <v>7</v>
      </c>
      <c r="H22" s="371">
        <v>17</v>
      </c>
      <c r="I22" s="154"/>
      <c r="K22" s="143"/>
      <c r="L22" s="143"/>
      <c r="M22" s="143"/>
      <c r="N22" s="143"/>
      <c r="O22" s="143"/>
    </row>
    <row r="23" spans="1:15" ht="18.75" thickBot="1" x14ac:dyDescent="0.3">
      <c r="A23" s="371" t="s">
        <v>169</v>
      </c>
      <c r="B23" s="371" t="s">
        <v>46</v>
      </c>
      <c r="C23" s="371" t="s">
        <v>32</v>
      </c>
      <c r="D23" s="371">
        <v>28</v>
      </c>
      <c r="E23" s="371">
        <v>0</v>
      </c>
      <c r="F23" s="371">
        <v>2</v>
      </c>
      <c r="G23" s="371">
        <v>11</v>
      </c>
      <c r="H23" s="371">
        <v>15</v>
      </c>
      <c r="I23" s="154"/>
      <c r="K23" s="144"/>
      <c r="L23" s="144"/>
      <c r="M23" s="144"/>
      <c r="N23" s="144"/>
      <c r="O23" s="144"/>
    </row>
    <row r="24" spans="1:15" ht="18.75" thickBot="1" x14ac:dyDescent="0.3">
      <c r="A24" s="371" t="s">
        <v>169</v>
      </c>
      <c r="B24" s="371" t="s">
        <v>46</v>
      </c>
      <c r="C24" s="371" t="s">
        <v>33</v>
      </c>
      <c r="D24" s="371">
        <v>29</v>
      </c>
      <c r="E24" s="371">
        <v>0</v>
      </c>
      <c r="F24" s="371">
        <v>4</v>
      </c>
      <c r="G24" s="371">
        <v>13</v>
      </c>
      <c r="H24" s="371">
        <v>12</v>
      </c>
      <c r="I24" s="154"/>
      <c r="K24" s="144"/>
      <c r="L24" s="144"/>
      <c r="M24" s="144"/>
      <c r="N24" s="144"/>
      <c r="O24" s="144"/>
    </row>
    <row r="25" spans="1:15" ht="18.75" thickBot="1" x14ac:dyDescent="0.3">
      <c r="A25" s="371" t="s">
        <v>169</v>
      </c>
      <c r="B25" s="371" t="s">
        <v>46</v>
      </c>
      <c r="C25" s="371" t="s">
        <v>157</v>
      </c>
      <c r="D25" s="371">
        <v>29</v>
      </c>
      <c r="E25" s="371">
        <v>0</v>
      </c>
      <c r="F25" s="371">
        <v>4</v>
      </c>
      <c r="G25" s="371">
        <v>9</v>
      </c>
      <c r="H25" s="371">
        <v>16</v>
      </c>
      <c r="K25" s="144"/>
      <c r="L25" s="144"/>
      <c r="M25" s="144"/>
      <c r="N25" s="144"/>
      <c r="O25" s="144"/>
    </row>
    <row r="26" spans="1:15" ht="18.75" thickBot="1" x14ac:dyDescent="0.3">
      <c r="A26" s="2"/>
      <c r="B26" s="103" t="s">
        <v>46</v>
      </c>
      <c r="C26" s="104"/>
      <c r="D26" s="104">
        <f>SUM(D22:D25)</f>
        <v>115</v>
      </c>
      <c r="E26" s="104">
        <f>SUM(E22:E25)</f>
        <v>0</v>
      </c>
      <c r="F26" s="104">
        <f>SUM(F22:F25)</f>
        <v>15</v>
      </c>
      <c r="G26" s="104">
        <f>SUM(G22:G25)</f>
        <v>40</v>
      </c>
      <c r="H26" s="105">
        <f>SUM(H22:H25)</f>
        <v>60</v>
      </c>
      <c r="K26" s="144"/>
      <c r="L26" s="144"/>
      <c r="M26" s="144"/>
      <c r="N26" s="144"/>
      <c r="O26" s="144"/>
    </row>
    <row r="27" spans="1:15" ht="18.75" thickBot="1" x14ac:dyDescent="0.3">
      <c r="A27" s="371" t="s">
        <v>51</v>
      </c>
      <c r="B27" s="371" t="s">
        <v>52</v>
      </c>
      <c r="C27" s="371" t="s">
        <v>29</v>
      </c>
      <c r="D27" s="372">
        <v>29</v>
      </c>
      <c r="E27" s="372">
        <v>0</v>
      </c>
      <c r="F27" s="372">
        <v>2</v>
      </c>
      <c r="G27" s="372">
        <v>7</v>
      </c>
      <c r="H27" s="372">
        <v>20</v>
      </c>
      <c r="K27" s="144"/>
      <c r="L27" s="144"/>
      <c r="M27" s="144"/>
      <c r="N27" s="144"/>
      <c r="O27" s="144"/>
    </row>
    <row r="28" spans="1:15" ht="18.75" thickBot="1" x14ac:dyDescent="0.3">
      <c r="A28" s="371" t="s">
        <v>51</v>
      </c>
      <c r="B28" s="371" t="s">
        <v>52</v>
      </c>
      <c r="C28" s="371" t="s">
        <v>32</v>
      </c>
      <c r="D28" s="372">
        <v>28</v>
      </c>
      <c r="E28" s="372">
        <v>0</v>
      </c>
      <c r="F28" s="372">
        <v>5</v>
      </c>
      <c r="G28" s="372">
        <v>12</v>
      </c>
      <c r="H28" s="372">
        <v>11</v>
      </c>
      <c r="K28" s="144"/>
      <c r="L28" s="144"/>
      <c r="M28" s="144"/>
      <c r="N28" s="144"/>
      <c r="O28" s="144"/>
    </row>
    <row r="29" spans="1:15" ht="18.75" thickBot="1" x14ac:dyDescent="0.3">
      <c r="A29" s="371" t="s">
        <v>51</v>
      </c>
      <c r="B29" s="371" t="s">
        <v>52</v>
      </c>
      <c r="C29" s="371" t="s">
        <v>33</v>
      </c>
      <c r="D29" s="372">
        <v>29</v>
      </c>
      <c r="E29" s="372">
        <v>0</v>
      </c>
      <c r="F29" s="372">
        <v>1</v>
      </c>
      <c r="G29" s="372">
        <v>14</v>
      </c>
      <c r="H29" s="372">
        <v>14</v>
      </c>
      <c r="K29" s="144"/>
      <c r="L29" s="144"/>
      <c r="M29" s="144"/>
      <c r="N29" s="144"/>
      <c r="O29" s="144"/>
    </row>
    <row r="30" spans="1:15" ht="18.75" thickBot="1" x14ac:dyDescent="0.3">
      <c r="A30" s="371" t="s">
        <v>51</v>
      </c>
      <c r="B30" s="371" t="s">
        <v>52</v>
      </c>
      <c r="C30" s="371" t="s">
        <v>157</v>
      </c>
      <c r="D30" s="372">
        <v>29</v>
      </c>
      <c r="E30" s="372">
        <v>0</v>
      </c>
      <c r="F30" s="372">
        <v>5</v>
      </c>
      <c r="G30" s="372">
        <v>15</v>
      </c>
      <c r="H30" s="372">
        <v>9</v>
      </c>
      <c r="K30" s="144"/>
      <c r="L30" s="144"/>
      <c r="M30" s="144"/>
      <c r="N30" s="144"/>
      <c r="O30" s="144"/>
    </row>
    <row r="31" spans="1:15" ht="18.75" thickBot="1" x14ac:dyDescent="0.3">
      <c r="A31" s="2"/>
      <c r="B31" s="169" t="s">
        <v>52</v>
      </c>
      <c r="C31" s="170"/>
      <c r="D31" s="170">
        <f>SUM(D27:D30)</f>
        <v>115</v>
      </c>
      <c r="E31" s="170">
        <f>SUM(E27:E30)</f>
        <v>0</v>
      </c>
      <c r="F31" s="170">
        <f>SUM(F27:F30)</f>
        <v>13</v>
      </c>
      <c r="G31" s="170">
        <f>SUM(G27:G30)</f>
        <v>48</v>
      </c>
      <c r="H31" s="171">
        <f>SUM(H27:H30)</f>
        <v>54</v>
      </c>
      <c r="K31" s="143"/>
      <c r="L31" s="143"/>
      <c r="M31" s="143"/>
      <c r="N31" s="143"/>
      <c r="O31" s="143"/>
    </row>
    <row r="32" spans="1:15" ht="18.75" thickBot="1" x14ac:dyDescent="0.3">
      <c r="A32" s="371" t="s">
        <v>126</v>
      </c>
      <c r="B32" s="371" t="s">
        <v>40</v>
      </c>
      <c r="C32" s="371" t="s">
        <v>29</v>
      </c>
      <c r="D32" s="371">
        <v>29</v>
      </c>
      <c r="E32" s="371">
        <v>1</v>
      </c>
      <c r="F32" s="371">
        <v>18</v>
      </c>
      <c r="G32" s="371">
        <v>6</v>
      </c>
      <c r="H32" s="371">
        <v>4</v>
      </c>
      <c r="I32" s="154"/>
      <c r="K32" s="143"/>
      <c r="L32" s="143"/>
      <c r="M32" s="143"/>
      <c r="N32" s="143"/>
      <c r="O32" s="143"/>
    </row>
    <row r="33" spans="1:15" ht="18.75" thickBot="1" x14ac:dyDescent="0.3">
      <c r="A33" s="371" t="s">
        <v>126</v>
      </c>
      <c r="B33" s="371" t="s">
        <v>40</v>
      </c>
      <c r="C33" s="371" t="s">
        <v>32</v>
      </c>
      <c r="D33" s="371">
        <v>28</v>
      </c>
      <c r="E33" s="371">
        <v>2</v>
      </c>
      <c r="F33" s="371">
        <v>14</v>
      </c>
      <c r="G33" s="371">
        <v>10</v>
      </c>
      <c r="H33" s="371">
        <v>2</v>
      </c>
      <c r="K33" s="143"/>
      <c r="L33" s="143"/>
      <c r="M33" s="143"/>
      <c r="N33" s="143"/>
      <c r="O33" s="143"/>
    </row>
    <row r="34" spans="1:15" ht="18.75" thickBot="1" x14ac:dyDescent="0.3">
      <c r="A34" s="371" t="s">
        <v>126</v>
      </c>
      <c r="B34" s="371" t="s">
        <v>40</v>
      </c>
      <c r="C34" s="371" t="s">
        <v>33</v>
      </c>
      <c r="D34" s="371">
        <v>29</v>
      </c>
      <c r="E34" s="371">
        <v>1</v>
      </c>
      <c r="F34" s="371">
        <v>21</v>
      </c>
      <c r="G34" s="371">
        <v>2</v>
      </c>
      <c r="H34" s="371">
        <v>5</v>
      </c>
      <c r="K34" s="144"/>
      <c r="L34" s="144"/>
      <c r="M34" s="144"/>
      <c r="N34" s="144"/>
      <c r="O34" s="144"/>
    </row>
    <row r="35" spans="1:15" ht="18.75" thickBot="1" x14ac:dyDescent="0.3">
      <c r="A35" s="371" t="s">
        <v>126</v>
      </c>
      <c r="B35" s="371" t="s">
        <v>40</v>
      </c>
      <c r="C35" s="371" t="s">
        <v>157</v>
      </c>
      <c r="D35" s="371">
        <v>29</v>
      </c>
      <c r="E35" s="371">
        <v>3</v>
      </c>
      <c r="F35" s="371">
        <v>15</v>
      </c>
      <c r="G35" s="371">
        <v>10</v>
      </c>
      <c r="H35" s="371">
        <v>1</v>
      </c>
      <c r="K35" s="144"/>
      <c r="L35" s="144"/>
      <c r="M35" s="144"/>
      <c r="N35" s="144"/>
      <c r="O35" s="144"/>
    </row>
    <row r="36" spans="1:15" ht="18.75" thickBot="1" x14ac:dyDescent="0.3">
      <c r="A36" s="2"/>
      <c r="B36" s="172" t="s">
        <v>40</v>
      </c>
      <c r="C36" s="173"/>
      <c r="D36" s="173">
        <f>SUM(D32:D35)</f>
        <v>115</v>
      </c>
      <c r="E36" s="173">
        <f>SUM(E32:E35)</f>
        <v>7</v>
      </c>
      <c r="F36" s="173">
        <f>SUM(F32:F35)</f>
        <v>68</v>
      </c>
      <c r="G36" s="173">
        <f>SUM(G32:G35)</f>
        <v>28</v>
      </c>
      <c r="H36" s="174">
        <f>SUM(H32:H35)</f>
        <v>12</v>
      </c>
      <c r="K36" s="143"/>
      <c r="L36" s="143"/>
      <c r="M36" s="143"/>
      <c r="N36" s="143"/>
      <c r="O36" s="143"/>
    </row>
    <row r="37" spans="1:15" ht="18.75" thickBot="1" x14ac:dyDescent="0.3">
      <c r="A37" s="371" t="s">
        <v>34</v>
      </c>
      <c r="B37" s="371" t="s">
        <v>35</v>
      </c>
      <c r="C37" s="371" t="s">
        <v>29</v>
      </c>
      <c r="D37" s="372">
        <v>29</v>
      </c>
      <c r="E37" s="372">
        <v>0</v>
      </c>
      <c r="F37" s="372">
        <v>8</v>
      </c>
      <c r="G37" s="372">
        <v>9</v>
      </c>
      <c r="H37" s="372">
        <v>12</v>
      </c>
      <c r="I37" s="154"/>
      <c r="K37" s="144"/>
      <c r="L37" s="144"/>
      <c r="M37" s="144"/>
      <c r="N37" s="144"/>
      <c r="O37" s="144"/>
    </row>
    <row r="38" spans="1:15" ht="18.75" thickBot="1" x14ac:dyDescent="0.3">
      <c r="A38" s="371" t="s">
        <v>34</v>
      </c>
      <c r="B38" s="371" t="s">
        <v>35</v>
      </c>
      <c r="C38" s="371" t="s">
        <v>32</v>
      </c>
      <c r="D38" s="372">
        <v>28</v>
      </c>
      <c r="E38" s="372">
        <v>0</v>
      </c>
      <c r="F38" s="372">
        <v>4</v>
      </c>
      <c r="G38" s="372">
        <v>14</v>
      </c>
      <c r="H38" s="372">
        <v>10</v>
      </c>
      <c r="K38" s="143"/>
      <c r="L38" s="143"/>
      <c r="M38" s="143"/>
      <c r="N38" s="143"/>
      <c r="O38" s="143"/>
    </row>
    <row r="39" spans="1:15" ht="18.75" thickBot="1" x14ac:dyDescent="0.3">
      <c r="A39" s="371" t="s">
        <v>79</v>
      </c>
      <c r="B39" s="371" t="s">
        <v>35</v>
      </c>
      <c r="C39" s="371" t="s">
        <v>33</v>
      </c>
      <c r="D39" s="372">
        <v>29</v>
      </c>
      <c r="E39" s="372">
        <v>0</v>
      </c>
      <c r="F39" s="372">
        <v>2</v>
      </c>
      <c r="G39" s="372">
        <v>18</v>
      </c>
      <c r="H39" s="372">
        <v>9</v>
      </c>
    </row>
    <row r="40" spans="1:15" ht="18.75" thickBot="1" x14ac:dyDescent="0.3">
      <c r="A40" s="371" t="s">
        <v>79</v>
      </c>
      <c r="B40" s="371" t="s">
        <v>35</v>
      </c>
      <c r="C40" s="371" t="s">
        <v>157</v>
      </c>
      <c r="D40" s="372">
        <v>29</v>
      </c>
      <c r="E40" s="372">
        <v>0</v>
      </c>
      <c r="F40" s="372">
        <v>3</v>
      </c>
      <c r="G40" s="372">
        <v>12</v>
      </c>
      <c r="H40" s="372">
        <v>14</v>
      </c>
    </row>
    <row r="41" spans="1:15" ht="18.75" thickBot="1" x14ac:dyDescent="0.3">
      <c r="A41" s="2"/>
      <c r="B41" s="175" t="s">
        <v>35</v>
      </c>
      <c r="C41" s="176"/>
      <c r="D41" s="176">
        <f>SUM(D37:D40)</f>
        <v>115</v>
      </c>
      <c r="E41" s="176">
        <f>SUM(E37:E40)</f>
        <v>0</v>
      </c>
      <c r="F41" s="176">
        <f>SUM(F37:F40)</f>
        <v>17</v>
      </c>
      <c r="G41" s="176">
        <f>SUM(G37:G40)</f>
        <v>53</v>
      </c>
      <c r="H41" s="177">
        <f>SUM(H37:H40)</f>
        <v>45</v>
      </c>
    </row>
    <row r="42" spans="1:15" ht="18.75" thickBot="1" x14ac:dyDescent="0.3">
      <c r="A42" s="371" t="s">
        <v>117</v>
      </c>
      <c r="B42" s="371" t="s">
        <v>37</v>
      </c>
      <c r="C42" s="371" t="s">
        <v>29</v>
      </c>
      <c r="D42" s="372">
        <v>15</v>
      </c>
      <c r="E42" s="372">
        <v>0</v>
      </c>
      <c r="F42" s="372">
        <v>1</v>
      </c>
      <c r="G42" s="372">
        <v>10</v>
      </c>
      <c r="H42" s="372">
        <v>5</v>
      </c>
    </row>
    <row r="43" spans="1:15" ht="18.75" thickBot="1" x14ac:dyDescent="0.3">
      <c r="A43" s="371" t="s">
        <v>117</v>
      </c>
      <c r="B43" s="371" t="s">
        <v>37</v>
      </c>
      <c r="C43" s="371" t="s">
        <v>32</v>
      </c>
      <c r="D43" s="372">
        <v>13</v>
      </c>
      <c r="E43" s="372">
        <v>0</v>
      </c>
      <c r="F43" s="372">
        <v>1</v>
      </c>
      <c r="G43" s="372">
        <v>6</v>
      </c>
      <c r="H43" s="372">
        <v>7</v>
      </c>
    </row>
    <row r="44" spans="1:15" ht="18.75" thickBot="1" x14ac:dyDescent="0.3">
      <c r="A44" s="371" t="s">
        <v>117</v>
      </c>
      <c r="B44" s="371" t="s">
        <v>37</v>
      </c>
      <c r="C44" s="371" t="s">
        <v>33</v>
      </c>
      <c r="D44" s="372">
        <v>15</v>
      </c>
      <c r="E44" s="372">
        <v>0</v>
      </c>
      <c r="F44" s="372">
        <v>0</v>
      </c>
      <c r="G44" s="372">
        <v>9</v>
      </c>
      <c r="H44" s="372">
        <v>6</v>
      </c>
    </row>
    <row r="45" spans="1:15" ht="18.75" thickBot="1" x14ac:dyDescent="0.3">
      <c r="A45" s="371" t="s">
        <v>117</v>
      </c>
      <c r="B45" s="371" t="s">
        <v>37</v>
      </c>
      <c r="C45" s="371" t="s">
        <v>157</v>
      </c>
      <c r="D45" s="372">
        <v>15</v>
      </c>
      <c r="E45" s="372">
        <v>0</v>
      </c>
      <c r="F45" s="372">
        <v>5</v>
      </c>
      <c r="G45" s="372">
        <v>9</v>
      </c>
      <c r="H45" s="372">
        <v>1</v>
      </c>
    </row>
    <row r="46" spans="1:15" ht="18.75" thickBot="1" x14ac:dyDescent="0.3">
      <c r="A46" s="376" t="s">
        <v>158</v>
      </c>
      <c r="B46" s="371" t="s">
        <v>37</v>
      </c>
      <c r="C46" s="371" t="s">
        <v>29</v>
      </c>
      <c r="D46" s="372">
        <v>14</v>
      </c>
      <c r="E46" s="372">
        <v>0</v>
      </c>
      <c r="F46" s="372">
        <v>4</v>
      </c>
      <c r="G46" s="372">
        <v>6</v>
      </c>
      <c r="H46" s="377">
        <v>4</v>
      </c>
    </row>
    <row r="47" spans="1:15" ht="18.75" thickBot="1" x14ac:dyDescent="0.3">
      <c r="A47" s="376" t="s">
        <v>158</v>
      </c>
      <c r="B47" s="371" t="s">
        <v>37</v>
      </c>
      <c r="C47" s="371" t="s">
        <v>32</v>
      </c>
      <c r="D47" s="372">
        <v>15</v>
      </c>
      <c r="E47" s="372">
        <v>0</v>
      </c>
      <c r="F47" s="372">
        <v>2</v>
      </c>
      <c r="G47" s="372">
        <v>9</v>
      </c>
      <c r="H47" s="377">
        <v>4</v>
      </c>
    </row>
    <row r="48" spans="1:15" ht="18.75" thickBot="1" x14ac:dyDescent="0.3">
      <c r="A48" s="376" t="s">
        <v>158</v>
      </c>
      <c r="B48" s="371" t="s">
        <v>37</v>
      </c>
      <c r="C48" s="371" t="s">
        <v>33</v>
      </c>
      <c r="D48" s="372">
        <v>14</v>
      </c>
      <c r="E48" s="372">
        <v>0</v>
      </c>
      <c r="F48" s="372">
        <v>2</v>
      </c>
      <c r="G48" s="372">
        <v>8</v>
      </c>
      <c r="H48" s="377">
        <v>4</v>
      </c>
    </row>
    <row r="49" spans="1:9" ht="18.75" thickBot="1" x14ac:dyDescent="0.3">
      <c r="A49" s="376" t="s">
        <v>158</v>
      </c>
      <c r="B49" s="371" t="s">
        <v>37</v>
      </c>
      <c r="C49" s="371" t="s">
        <v>157</v>
      </c>
      <c r="D49" s="372">
        <v>14</v>
      </c>
      <c r="E49" s="372">
        <v>0</v>
      </c>
      <c r="F49" s="371">
        <v>2</v>
      </c>
      <c r="G49" s="372">
        <v>8</v>
      </c>
      <c r="H49" s="372">
        <v>4</v>
      </c>
    </row>
    <row r="50" spans="1:9" ht="18.75" thickBot="1" x14ac:dyDescent="0.3">
      <c r="A50" s="2"/>
      <c r="B50" s="124" t="s">
        <v>37</v>
      </c>
      <c r="C50" s="125"/>
      <c r="D50" s="125">
        <f>SUM(D42:D49)</f>
        <v>115</v>
      </c>
      <c r="E50" s="125">
        <f>SUM(E42:E49)</f>
        <v>0</v>
      </c>
      <c r="F50" s="125">
        <f>SUM(F42:F49)</f>
        <v>17</v>
      </c>
      <c r="G50" s="125">
        <f>SUM(G42:G49)</f>
        <v>65</v>
      </c>
      <c r="H50" s="126">
        <f>SUM(H42:H49)</f>
        <v>35</v>
      </c>
    </row>
    <row r="51" spans="1:9" ht="18.75" thickBot="1" x14ac:dyDescent="0.3">
      <c r="A51" s="376" t="s">
        <v>169</v>
      </c>
      <c r="B51" s="376" t="s">
        <v>45</v>
      </c>
      <c r="C51" s="376" t="s">
        <v>29</v>
      </c>
      <c r="D51" s="376">
        <v>29</v>
      </c>
      <c r="E51" s="376">
        <v>0</v>
      </c>
      <c r="F51" s="376">
        <v>8</v>
      </c>
      <c r="G51" s="376">
        <v>4</v>
      </c>
      <c r="H51" s="376">
        <v>17</v>
      </c>
      <c r="I51" s="154"/>
    </row>
    <row r="52" spans="1:9" ht="18.75" thickBot="1" x14ac:dyDescent="0.3">
      <c r="A52" s="376" t="s">
        <v>169</v>
      </c>
      <c r="B52" s="376" t="s">
        <v>45</v>
      </c>
      <c r="C52" s="376" t="s">
        <v>32</v>
      </c>
      <c r="D52" s="376">
        <v>28</v>
      </c>
      <c r="E52" s="376">
        <v>0</v>
      </c>
      <c r="F52" s="376">
        <v>1</v>
      </c>
      <c r="G52" s="376">
        <v>11</v>
      </c>
      <c r="H52" s="376">
        <v>16</v>
      </c>
      <c r="I52" s="154"/>
    </row>
    <row r="53" spans="1:9" ht="18.75" thickBot="1" x14ac:dyDescent="0.3">
      <c r="A53" s="376" t="s">
        <v>169</v>
      </c>
      <c r="B53" s="376" t="s">
        <v>45</v>
      </c>
      <c r="C53" s="376" t="s">
        <v>33</v>
      </c>
      <c r="D53" s="376">
        <v>29</v>
      </c>
      <c r="E53" s="376">
        <v>0</v>
      </c>
      <c r="F53" s="376">
        <v>5</v>
      </c>
      <c r="G53" s="376">
        <v>10</v>
      </c>
      <c r="H53" s="376">
        <v>14</v>
      </c>
      <c r="I53" s="154"/>
    </row>
    <row r="54" spans="1:9" ht="18.75" thickBot="1" x14ac:dyDescent="0.3">
      <c r="A54" s="376" t="s">
        <v>169</v>
      </c>
      <c r="B54" s="376" t="s">
        <v>45</v>
      </c>
      <c r="C54" s="376" t="s">
        <v>157</v>
      </c>
      <c r="D54" s="376">
        <v>29</v>
      </c>
      <c r="E54" s="376">
        <v>0</v>
      </c>
      <c r="F54" s="376">
        <v>4</v>
      </c>
      <c r="G54" s="376">
        <v>12</v>
      </c>
      <c r="H54" s="376">
        <v>13</v>
      </c>
    </row>
    <row r="55" spans="1:9" ht="18.75" thickBot="1" x14ac:dyDescent="0.3">
      <c r="A55" s="2"/>
      <c r="B55" s="136" t="s">
        <v>45</v>
      </c>
      <c r="C55" s="137"/>
      <c r="D55" s="137">
        <f>SUM(D51:D54)</f>
        <v>115</v>
      </c>
      <c r="E55" s="137">
        <f>SUM(E51:E54)</f>
        <v>0</v>
      </c>
      <c r="F55" s="137">
        <f>SUM(F51:F54)</f>
        <v>18</v>
      </c>
      <c r="G55" s="137">
        <f>SUM(G51:G54)</f>
        <v>37</v>
      </c>
      <c r="H55" s="138">
        <f>SUM(H51:H54)</f>
        <v>60</v>
      </c>
    </row>
    <row r="56" spans="1:9" ht="18.75" thickBot="1" x14ac:dyDescent="0.3">
      <c r="A56" s="371" t="s">
        <v>149</v>
      </c>
      <c r="B56" s="371" t="s">
        <v>71</v>
      </c>
      <c r="C56" s="371" t="s">
        <v>29</v>
      </c>
      <c r="D56" s="372">
        <v>29</v>
      </c>
      <c r="E56" s="372">
        <v>0</v>
      </c>
      <c r="F56" s="372">
        <v>0</v>
      </c>
      <c r="G56" s="372">
        <v>7</v>
      </c>
      <c r="H56" s="372">
        <v>22</v>
      </c>
      <c r="I56" s="154"/>
    </row>
    <row r="57" spans="1:9" ht="18.75" thickBot="1" x14ac:dyDescent="0.3">
      <c r="A57" s="371" t="s">
        <v>149</v>
      </c>
      <c r="B57" s="371" t="s">
        <v>71</v>
      </c>
      <c r="C57" s="371" t="s">
        <v>32</v>
      </c>
      <c r="D57" s="372">
        <v>28</v>
      </c>
      <c r="E57" s="372">
        <v>0</v>
      </c>
      <c r="F57" s="372">
        <v>0</v>
      </c>
      <c r="G57" s="372">
        <v>5</v>
      </c>
      <c r="H57" s="372">
        <v>23</v>
      </c>
    </row>
    <row r="58" spans="1:9" ht="18.75" thickBot="1" x14ac:dyDescent="0.3">
      <c r="A58" s="371" t="s">
        <v>149</v>
      </c>
      <c r="B58" s="371" t="s">
        <v>71</v>
      </c>
      <c r="C58" s="371" t="s">
        <v>33</v>
      </c>
      <c r="D58" s="372">
        <v>29</v>
      </c>
      <c r="E58" s="372">
        <v>0</v>
      </c>
      <c r="F58" s="372">
        <v>0</v>
      </c>
      <c r="G58" s="372">
        <v>7</v>
      </c>
      <c r="H58" s="372">
        <v>22</v>
      </c>
    </row>
    <row r="59" spans="1:9" ht="18.75" thickBot="1" x14ac:dyDescent="0.3">
      <c r="A59" s="371" t="s">
        <v>149</v>
      </c>
      <c r="B59" s="371" t="s">
        <v>71</v>
      </c>
      <c r="C59" s="371" t="s">
        <v>157</v>
      </c>
      <c r="D59" s="372">
        <v>29</v>
      </c>
      <c r="E59" s="372">
        <v>0</v>
      </c>
      <c r="F59" s="372">
        <v>0</v>
      </c>
      <c r="G59" s="372">
        <v>5</v>
      </c>
      <c r="H59" s="372">
        <v>24</v>
      </c>
    </row>
    <row r="60" spans="1:9" ht="18.75" thickBot="1" x14ac:dyDescent="0.3">
      <c r="A60" s="2"/>
      <c r="B60" s="178" t="s">
        <v>71</v>
      </c>
      <c r="C60" s="179"/>
      <c r="D60" s="179">
        <f>SUM(D56:D59)</f>
        <v>115</v>
      </c>
      <c r="E60" s="179">
        <f>SUM(E56:E59)</f>
        <v>0</v>
      </c>
      <c r="F60" s="179">
        <f>SUM(F56:F59)</f>
        <v>0</v>
      </c>
      <c r="G60" s="179">
        <f>SUM(G56:G59)</f>
        <v>24</v>
      </c>
      <c r="H60" s="180">
        <f>SUM(H56:H59)</f>
        <v>91</v>
      </c>
    </row>
    <row r="61" spans="1:9" ht="18.75" thickBot="1" x14ac:dyDescent="0.3">
      <c r="A61" s="371" t="s">
        <v>0</v>
      </c>
      <c r="B61" s="371" t="s">
        <v>1</v>
      </c>
      <c r="C61" s="371" t="s">
        <v>29</v>
      </c>
      <c r="D61" s="372">
        <v>29</v>
      </c>
      <c r="E61" s="372">
        <v>0</v>
      </c>
      <c r="F61" s="372">
        <v>1</v>
      </c>
      <c r="G61" s="372">
        <v>5</v>
      </c>
      <c r="H61" s="372">
        <v>23</v>
      </c>
    </row>
    <row r="62" spans="1:9" ht="18.75" thickBot="1" x14ac:dyDescent="0.3">
      <c r="A62" s="371" t="s">
        <v>0</v>
      </c>
      <c r="B62" s="371" t="s">
        <v>1</v>
      </c>
      <c r="C62" s="371" t="s">
        <v>32</v>
      </c>
      <c r="D62" s="372">
        <v>28</v>
      </c>
      <c r="E62" s="372">
        <v>0</v>
      </c>
      <c r="F62" s="372">
        <v>4</v>
      </c>
      <c r="G62" s="372">
        <v>7</v>
      </c>
      <c r="H62" s="372">
        <v>17</v>
      </c>
    </row>
    <row r="63" spans="1:9" ht="18.75" thickBot="1" x14ac:dyDescent="0.3">
      <c r="A63" s="371" t="s">
        <v>0</v>
      </c>
      <c r="B63" s="371" t="s">
        <v>1</v>
      </c>
      <c r="C63" s="371" t="s">
        <v>33</v>
      </c>
      <c r="D63" s="372">
        <v>29</v>
      </c>
      <c r="E63" s="372">
        <v>0</v>
      </c>
      <c r="F63" s="372">
        <v>0</v>
      </c>
      <c r="G63" s="372">
        <v>16</v>
      </c>
      <c r="H63" s="372">
        <v>13</v>
      </c>
    </row>
    <row r="64" spans="1:9" ht="18.75" thickBot="1" x14ac:dyDescent="0.3">
      <c r="A64" s="371" t="s">
        <v>0</v>
      </c>
      <c r="B64" s="371" t="s">
        <v>1</v>
      </c>
      <c r="C64" s="371" t="s">
        <v>157</v>
      </c>
      <c r="D64" s="372">
        <v>29</v>
      </c>
      <c r="E64" s="372">
        <v>0</v>
      </c>
      <c r="F64" s="372">
        <v>6</v>
      </c>
      <c r="G64" s="372">
        <v>11</v>
      </c>
      <c r="H64" s="372">
        <v>12</v>
      </c>
    </row>
    <row r="65" spans="1:8" ht="18.75" thickBot="1" x14ac:dyDescent="0.3">
      <c r="A65" s="2"/>
      <c r="B65" s="181" t="s">
        <v>1</v>
      </c>
      <c r="C65" s="182"/>
      <c r="D65" s="182">
        <f>SUM(D61:D64)</f>
        <v>115</v>
      </c>
      <c r="E65" s="182">
        <f>SUM(E61:E64)</f>
        <v>0</v>
      </c>
      <c r="F65" s="182">
        <f>SUM(F61:F64)</f>
        <v>11</v>
      </c>
      <c r="G65" s="182">
        <f>SUM(G61:G64)</f>
        <v>39</v>
      </c>
      <c r="H65" s="183">
        <f>SUM(H61:H64)</f>
        <v>65</v>
      </c>
    </row>
    <row r="66" spans="1:8" ht="18.75" thickBot="1" x14ac:dyDescent="0.3">
      <c r="A66" s="371" t="s">
        <v>56</v>
      </c>
      <c r="B66" s="371" t="s">
        <v>57</v>
      </c>
      <c r="C66" s="371" t="s">
        <v>29</v>
      </c>
      <c r="D66" s="371">
        <v>29</v>
      </c>
      <c r="E66" s="371">
        <v>0</v>
      </c>
      <c r="F66" s="371">
        <v>4</v>
      </c>
      <c r="G66" s="371">
        <v>8</v>
      </c>
      <c r="H66" s="371">
        <v>17</v>
      </c>
    </row>
    <row r="67" spans="1:8" ht="18.75" thickBot="1" x14ac:dyDescent="0.3">
      <c r="A67" s="371" t="s">
        <v>56</v>
      </c>
      <c r="B67" s="371" t="s">
        <v>57</v>
      </c>
      <c r="C67" s="371" t="s">
        <v>32</v>
      </c>
      <c r="D67" s="371">
        <v>28</v>
      </c>
      <c r="E67" s="371">
        <v>0</v>
      </c>
      <c r="F67" s="371">
        <v>1</v>
      </c>
      <c r="G67" s="371">
        <v>5</v>
      </c>
      <c r="H67" s="371">
        <v>22</v>
      </c>
    </row>
    <row r="68" spans="1:8" ht="18.75" thickBot="1" x14ac:dyDescent="0.3">
      <c r="A68" s="371" t="s">
        <v>56</v>
      </c>
      <c r="B68" s="371" t="s">
        <v>57</v>
      </c>
      <c r="C68" s="371" t="s">
        <v>33</v>
      </c>
      <c r="D68" s="371">
        <v>29</v>
      </c>
      <c r="E68" s="371">
        <v>0</v>
      </c>
      <c r="F68" s="371">
        <v>2</v>
      </c>
      <c r="G68" s="371">
        <v>13</v>
      </c>
      <c r="H68" s="371">
        <v>14</v>
      </c>
    </row>
    <row r="69" spans="1:8" ht="18.75" thickBot="1" x14ac:dyDescent="0.3">
      <c r="A69" s="371" t="s">
        <v>56</v>
      </c>
      <c r="B69" s="371" t="s">
        <v>57</v>
      </c>
      <c r="C69" s="371" t="s">
        <v>157</v>
      </c>
      <c r="D69" s="371">
        <v>29</v>
      </c>
      <c r="E69" s="371">
        <v>0</v>
      </c>
      <c r="F69" s="371">
        <v>2</v>
      </c>
      <c r="G69" s="371">
        <v>11</v>
      </c>
      <c r="H69" s="371">
        <v>16</v>
      </c>
    </row>
    <row r="70" spans="1:8" ht="18.75" thickBot="1" x14ac:dyDescent="0.3">
      <c r="A70" s="5"/>
      <c r="B70" s="184" t="s">
        <v>57</v>
      </c>
      <c r="C70" s="185"/>
      <c r="D70" s="185">
        <f>SUM(D66:D69)</f>
        <v>115</v>
      </c>
      <c r="E70" s="185">
        <f>SUM(E66:E69)</f>
        <v>0</v>
      </c>
      <c r="F70" s="185">
        <f>SUM(F66:F69)</f>
        <v>9</v>
      </c>
      <c r="G70" s="185">
        <f>SUM(G66:G69)</f>
        <v>37</v>
      </c>
      <c r="H70" s="186">
        <f>SUM(H66:H69)</f>
        <v>69</v>
      </c>
    </row>
    <row r="71" spans="1:8" ht="18.75" thickBot="1" x14ac:dyDescent="0.3">
      <c r="A71" s="371" t="s">
        <v>44</v>
      </c>
      <c r="B71" s="371" t="s">
        <v>5</v>
      </c>
      <c r="C71" s="371" t="s">
        <v>29</v>
      </c>
      <c r="D71" s="372">
        <v>14</v>
      </c>
      <c r="E71" s="372">
        <v>0</v>
      </c>
      <c r="F71" s="372">
        <v>4</v>
      </c>
      <c r="G71" s="372">
        <v>7</v>
      </c>
      <c r="H71" s="372">
        <v>4</v>
      </c>
    </row>
    <row r="72" spans="1:8" ht="18.75" thickBot="1" x14ac:dyDescent="0.3">
      <c r="A72" s="371" t="s">
        <v>44</v>
      </c>
      <c r="B72" s="371" t="s">
        <v>5</v>
      </c>
      <c r="C72" s="371" t="s">
        <v>32</v>
      </c>
      <c r="D72" s="372">
        <v>28</v>
      </c>
      <c r="E72" s="372">
        <v>0</v>
      </c>
      <c r="F72" s="372">
        <v>3</v>
      </c>
      <c r="G72" s="372">
        <v>12</v>
      </c>
      <c r="H72" s="372">
        <v>13</v>
      </c>
    </row>
    <row r="73" spans="1:8" ht="18.75" thickBot="1" x14ac:dyDescent="0.3">
      <c r="A73" s="371" t="s">
        <v>44</v>
      </c>
      <c r="B73" s="371" t="s">
        <v>5</v>
      </c>
      <c r="C73" s="371" t="s">
        <v>33</v>
      </c>
      <c r="D73" s="372">
        <v>14</v>
      </c>
      <c r="E73" s="372">
        <v>0</v>
      </c>
      <c r="F73" s="372">
        <v>3</v>
      </c>
      <c r="G73" s="372">
        <v>5</v>
      </c>
      <c r="H73" s="372">
        <v>6</v>
      </c>
    </row>
    <row r="74" spans="1:8" ht="18.75" thickBot="1" x14ac:dyDescent="0.3">
      <c r="A74" s="371" t="s">
        <v>156</v>
      </c>
      <c r="B74" s="371" t="s">
        <v>5</v>
      </c>
      <c r="C74" s="371" t="s">
        <v>29</v>
      </c>
      <c r="D74" s="372">
        <v>15</v>
      </c>
      <c r="E74" s="372">
        <v>0</v>
      </c>
      <c r="F74" s="372">
        <v>0</v>
      </c>
      <c r="G74" s="372">
        <v>0</v>
      </c>
      <c r="H74" s="372">
        <v>15</v>
      </c>
    </row>
    <row r="75" spans="1:8" ht="18.75" thickBot="1" x14ac:dyDescent="0.3">
      <c r="A75" s="371" t="s">
        <v>156</v>
      </c>
      <c r="B75" s="371" t="s">
        <v>5</v>
      </c>
      <c r="C75" s="371" t="s">
        <v>33</v>
      </c>
      <c r="D75" s="372">
        <v>15</v>
      </c>
      <c r="E75" s="372">
        <v>0</v>
      </c>
      <c r="F75" s="372">
        <v>0</v>
      </c>
      <c r="G75" s="372">
        <v>0</v>
      </c>
      <c r="H75" s="372">
        <v>15</v>
      </c>
    </row>
    <row r="76" spans="1:8" ht="18.75" thickBot="1" x14ac:dyDescent="0.3">
      <c r="A76" s="371" t="s">
        <v>156</v>
      </c>
      <c r="B76" s="371" t="s">
        <v>5</v>
      </c>
      <c r="C76" s="371" t="s">
        <v>157</v>
      </c>
      <c r="D76" s="372">
        <v>29</v>
      </c>
      <c r="E76" s="372">
        <v>0</v>
      </c>
      <c r="F76" s="372">
        <v>0</v>
      </c>
      <c r="G76" s="372">
        <v>8</v>
      </c>
      <c r="H76" s="372">
        <v>21</v>
      </c>
    </row>
    <row r="77" spans="1:8" ht="18.75" thickBot="1" x14ac:dyDescent="0.3">
      <c r="A77" s="2"/>
      <c r="B77" s="158"/>
      <c r="C77" s="3"/>
      <c r="D77" s="3"/>
      <c r="E77" s="3"/>
      <c r="F77" s="3"/>
      <c r="G77" s="3"/>
      <c r="H77" s="163"/>
    </row>
    <row r="78" spans="1:8" ht="18.75" thickBot="1" x14ac:dyDescent="0.3">
      <c r="A78" s="5"/>
      <c r="B78" s="187" t="s">
        <v>5</v>
      </c>
      <c r="C78" s="188"/>
      <c r="D78" s="188">
        <f>SUM(D71:D77)</f>
        <v>115</v>
      </c>
      <c r="E78" s="188">
        <f>SUM(E71:E77)</f>
        <v>0</v>
      </c>
      <c r="F78" s="188">
        <f>SUM(F71:F77)</f>
        <v>10</v>
      </c>
      <c r="G78" s="188">
        <f>SUM(G71:G77)</f>
        <v>32</v>
      </c>
      <c r="H78" s="189">
        <f>SUM(H71:H77)</f>
        <v>74</v>
      </c>
    </row>
    <row r="79" spans="1:8" ht="18.75" thickBot="1" x14ac:dyDescent="0.3">
      <c r="A79" s="371" t="s">
        <v>41</v>
      </c>
      <c r="B79" s="371" t="s">
        <v>42</v>
      </c>
      <c r="C79" s="371" t="s">
        <v>29</v>
      </c>
      <c r="D79" s="372">
        <v>15</v>
      </c>
      <c r="E79" s="372">
        <v>0</v>
      </c>
      <c r="F79" s="372">
        <v>1</v>
      </c>
      <c r="G79" s="372">
        <v>1</v>
      </c>
      <c r="H79" s="372">
        <v>13</v>
      </c>
    </row>
    <row r="80" spans="1:8" ht="18.75" thickBot="1" x14ac:dyDescent="0.3">
      <c r="A80" s="371" t="s">
        <v>41</v>
      </c>
      <c r="B80" s="371" t="s">
        <v>42</v>
      </c>
      <c r="C80" s="371" t="s">
        <v>33</v>
      </c>
      <c r="D80" s="372">
        <v>16</v>
      </c>
      <c r="E80" s="372">
        <v>0</v>
      </c>
      <c r="F80" s="372">
        <v>0</v>
      </c>
      <c r="G80" s="372">
        <v>10</v>
      </c>
      <c r="H80" s="372">
        <v>6</v>
      </c>
    </row>
    <row r="81" spans="1:9" ht="18.75" thickBot="1" x14ac:dyDescent="0.3">
      <c r="A81" s="371" t="s">
        <v>159</v>
      </c>
      <c r="B81" s="371" t="s">
        <v>42</v>
      </c>
      <c r="C81" s="371" t="s">
        <v>29</v>
      </c>
      <c r="D81" s="371">
        <v>14</v>
      </c>
      <c r="E81" s="372">
        <v>0</v>
      </c>
      <c r="F81" s="372">
        <v>0</v>
      </c>
      <c r="G81" s="371">
        <v>3</v>
      </c>
      <c r="H81" s="371">
        <v>11</v>
      </c>
    </row>
    <row r="82" spans="1:9" ht="18.75" thickBot="1" x14ac:dyDescent="0.3">
      <c r="A82" s="371" t="s">
        <v>159</v>
      </c>
      <c r="B82" s="371" t="s">
        <v>42</v>
      </c>
      <c r="C82" s="371" t="s">
        <v>32</v>
      </c>
      <c r="D82" s="371">
        <v>28</v>
      </c>
      <c r="E82" s="371">
        <v>0</v>
      </c>
      <c r="F82" s="371">
        <v>12</v>
      </c>
      <c r="G82" s="371">
        <v>7</v>
      </c>
      <c r="H82" s="371">
        <v>11</v>
      </c>
    </row>
    <row r="83" spans="1:9" ht="18.75" thickBot="1" x14ac:dyDescent="0.3">
      <c r="A83" s="371" t="s">
        <v>159</v>
      </c>
      <c r="B83" s="371" t="s">
        <v>42</v>
      </c>
      <c r="C83" s="371" t="s">
        <v>33</v>
      </c>
      <c r="D83" s="371">
        <v>13</v>
      </c>
      <c r="E83" s="372">
        <v>0</v>
      </c>
      <c r="F83" s="372">
        <v>0</v>
      </c>
      <c r="G83" s="372">
        <v>0</v>
      </c>
      <c r="H83" s="372">
        <v>13</v>
      </c>
    </row>
    <row r="84" spans="1:9" ht="18.75" thickBot="1" x14ac:dyDescent="0.3">
      <c r="A84" s="371" t="s">
        <v>159</v>
      </c>
      <c r="B84" s="371" t="s">
        <v>42</v>
      </c>
      <c r="C84" s="371" t="s">
        <v>157</v>
      </c>
      <c r="D84" s="371">
        <v>29</v>
      </c>
      <c r="E84" s="372">
        <v>0</v>
      </c>
      <c r="F84" s="372">
        <v>3</v>
      </c>
      <c r="G84" s="372">
        <v>9</v>
      </c>
      <c r="H84" s="372">
        <v>20</v>
      </c>
    </row>
    <row r="85" spans="1:9" ht="18.75" thickBot="1" x14ac:dyDescent="0.3">
      <c r="A85" s="2"/>
      <c r="B85" s="162"/>
      <c r="C85" s="3"/>
      <c r="D85" s="3"/>
      <c r="E85" s="3"/>
      <c r="F85" s="3"/>
      <c r="G85" s="3"/>
      <c r="H85" s="163"/>
    </row>
    <row r="86" spans="1:9" ht="18.75" thickBot="1" x14ac:dyDescent="0.3">
      <c r="A86" s="5"/>
      <c r="B86" s="107" t="s">
        <v>42</v>
      </c>
      <c r="C86" s="108"/>
      <c r="D86" s="108">
        <f>SUM(D79:D85)</f>
        <v>115</v>
      </c>
      <c r="E86" s="108">
        <f>SUM(E79:E85)</f>
        <v>0</v>
      </c>
      <c r="F86" s="108">
        <f>SUM(F79:F85)</f>
        <v>16</v>
      </c>
      <c r="G86" s="108">
        <f>SUM(G79:G85)</f>
        <v>30</v>
      </c>
      <c r="H86" s="109">
        <f>SUM(H79:H85)</f>
        <v>74</v>
      </c>
    </row>
    <row r="87" spans="1:9" ht="18.75" thickBot="1" x14ac:dyDescent="0.3">
      <c r="A87" s="371" t="s">
        <v>122</v>
      </c>
      <c r="B87" s="371" t="s">
        <v>54</v>
      </c>
      <c r="C87" s="371" t="s">
        <v>29</v>
      </c>
      <c r="D87" s="372">
        <v>29</v>
      </c>
      <c r="E87" s="372">
        <v>0</v>
      </c>
      <c r="F87" s="372">
        <v>6</v>
      </c>
      <c r="G87" s="372">
        <v>10</v>
      </c>
      <c r="H87" s="372">
        <v>13</v>
      </c>
      <c r="I87" s="154"/>
    </row>
    <row r="88" spans="1:9" ht="18.75" thickBot="1" x14ac:dyDescent="0.3">
      <c r="A88" s="371" t="s">
        <v>122</v>
      </c>
      <c r="B88" s="371" t="s">
        <v>54</v>
      </c>
      <c r="C88" s="371" t="s">
        <v>157</v>
      </c>
      <c r="D88" s="372">
        <v>29</v>
      </c>
      <c r="E88" s="372">
        <v>0</v>
      </c>
      <c r="F88" s="372">
        <v>12</v>
      </c>
      <c r="G88" s="372">
        <v>11</v>
      </c>
      <c r="H88" s="372">
        <v>6</v>
      </c>
    </row>
    <row r="89" spans="1:9" ht="18.75" thickBot="1" x14ac:dyDescent="0.3">
      <c r="A89" s="371" t="s">
        <v>127</v>
      </c>
      <c r="B89" s="371" t="s">
        <v>54</v>
      </c>
      <c r="C89" s="371" t="s">
        <v>32</v>
      </c>
      <c r="D89" s="372">
        <v>28</v>
      </c>
      <c r="E89" s="372">
        <v>0</v>
      </c>
      <c r="F89" s="372">
        <v>7</v>
      </c>
      <c r="G89" s="372">
        <v>12</v>
      </c>
      <c r="H89" s="372">
        <v>9</v>
      </c>
    </row>
    <row r="90" spans="1:9" ht="18.75" thickBot="1" x14ac:dyDescent="0.3">
      <c r="A90" s="371" t="s">
        <v>127</v>
      </c>
      <c r="B90" s="371" t="s">
        <v>54</v>
      </c>
      <c r="C90" s="371" t="s">
        <v>33</v>
      </c>
      <c r="D90" s="372">
        <v>29</v>
      </c>
      <c r="E90" s="372">
        <v>0</v>
      </c>
      <c r="F90" s="372">
        <v>12</v>
      </c>
      <c r="G90" s="372">
        <v>10</v>
      </c>
      <c r="H90" s="372">
        <v>7</v>
      </c>
    </row>
    <row r="91" spans="1:9" ht="18.75" thickBot="1" x14ac:dyDescent="0.3">
      <c r="A91" s="2"/>
      <c r="B91" s="190" t="s">
        <v>54</v>
      </c>
      <c r="C91" s="191"/>
      <c r="D91" s="191">
        <f>SUM(D87:D90)</f>
        <v>115</v>
      </c>
      <c r="E91" s="191">
        <f>SUM(E87:E90)</f>
        <v>0</v>
      </c>
      <c r="F91" s="191">
        <f>SUM(F87:F90)</f>
        <v>37</v>
      </c>
      <c r="G91" s="191">
        <f>SUM(G87:G90)</f>
        <v>43</v>
      </c>
      <c r="H91" s="192">
        <f>SUM(H87:H90)</f>
        <v>35</v>
      </c>
    </row>
    <row r="92" spans="1:9" ht="18.75" thickBot="1" x14ac:dyDescent="0.3">
      <c r="A92" s="371" t="s">
        <v>122</v>
      </c>
      <c r="B92" s="371" t="s">
        <v>53</v>
      </c>
      <c r="C92" s="371" t="s">
        <v>29</v>
      </c>
      <c r="D92" s="372">
        <v>15</v>
      </c>
      <c r="E92" s="372">
        <v>0</v>
      </c>
      <c r="F92" s="372">
        <v>2</v>
      </c>
      <c r="G92" s="372">
        <v>6</v>
      </c>
      <c r="H92" s="372">
        <v>7</v>
      </c>
    </row>
    <row r="93" spans="1:9" ht="18.75" thickBot="1" x14ac:dyDescent="0.3">
      <c r="A93" s="371" t="s">
        <v>127</v>
      </c>
      <c r="B93" s="371" t="s">
        <v>53</v>
      </c>
      <c r="C93" s="371" t="s">
        <v>29</v>
      </c>
      <c r="D93" s="372">
        <v>14</v>
      </c>
      <c r="E93" s="372">
        <v>0</v>
      </c>
      <c r="F93" s="372">
        <v>3</v>
      </c>
      <c r="G93" s="372">
        <v>8</v>
      </c>
      <c r="H93" s="372">
        <v>3</v>
      </c>
    </row>
    <row r="94" spans="1:9" ht="18.75" thickBot="1" x14ac:dyDescent="0.3">
      <c r="A94" s="371" t="s">
        <v>127</v>
      </c>
      <c r="B94" s="371" t="s">
        <v>53</v>
      </c>
      <c r="C94" s="371" t="s">
        <v>32</v>
      </c>
      <c r="D94" s="372">
        <v>28</v>
      </c>
      <c r="E94" s="372">
        <v>0</v>
      </c>
      <c r="F94" s="372">
        <v>10</v>
      </c>
      <c r="G94" s="372">
        <v>13</v>
      </c>
      <c r="H94" s="372">
        <v>5</v>
      </c>
    </row>
    <row r="95" spans="1:9" ht="18.75" thickBot="1" x14ac:dyDescent="0.3">
      <c r="A95" s="371" t="s">
        <v>127</v>
      </c>
      <c r="B95" s="371" t="s">
        <v>53</v>
      </c>
      <c r="C95" s="371" t="s">
        <v>33</v>
      </c>
      <c r="D95" s="372">
        <v>14</v>
      </c>
      <c r="E95" s="372">
        <v>0</v>
      </c>
      <c r="F95" s="372">
        <v>6</v>
      </c>
      <c r="G95" s="372">
        <v>6</v>
      </c>
      <c r="H95" s="372">
        <v>2</v>
      </c>
    </row>
    <row r="96" spans="1:9" ht="18.75" thickBot="1" x14ac:dyDescent="0.3">
      <c r="A96" s="371" t="s">
        <v>78</v>
      </c>
      <c r="B96" s="371" t="s">
        <v>53</v>
      </c>
      <c r="C96" s="371" t="s">
        <v>33</v>
      </c>
      <c r="D96" s="372">
        <v>15</v>
      </c>
      <c r="E96" s="372">
        <v>0</v>
      </c>
      <c r="F96" s="372">
        <v>5</v>
      </c>
      <c r="G96" s="372">
        <v>7</v>
      </c>
      <c r="H96" s="372">
        <v>3</v>
      </c>
    </row>
    <row r="97" spans="1:9" ht="18.75" thickBot="1" x14ac:dyDescent="0.3">
      <c r="A97" s="371" t="s">
        <v>78</v>
      </c>
      <c r="B97" s="371" t="s">
        <v>53</v>
      </c>
      <c r="C97" s="371" t="s">
        <v>157</v>
      </c>
      <c r="D97" s="372">
        <v>29</v>
      </c>
      <c r="E97" s="372">
        <v>0</v>
      </c>
      <c r="F97" s="372">
        <v>6</v>
      </c>
      <c r="G97" s="372">
        <v>19</v>
      </c>
      <c r="H97" s="372">
        <v>4</v>
      </c>
    </row>
    <row r="98" spans="1:9" ht="18.75" thickBot="1" x14ac:dyDescent="0.3">
      <c r="A98" s="2"/>
      <c r="B98" s="162"/>
      <c r="C98" s="3"/>
      <c r="D98" s="3"/>
      <c r="E98" s="3"/>
      <c r="F98" s="3"/>
      <c r="G98" s="3"/>
      <c r="H98" s="163"/>
    </row>
    <row r="99" spans="1:9" ht="18.75" thickBot="1" x14ac:dyDescent="0.3">
      <c r="A99" s="2"/>
      <c r="B99" s="193" t="s">
        <v>53</v>
      </c>
      <c r="C99" s="194"/>
      <c r="D99" s="194">
        <f>SUM(D92:D98)</f>
        <v>115</v>
      </c>
      <c r="E99" s="194">
        <f>SUM(E92:E98)</f>
        <v>0</v>
      </c>
      <c r="F99" s="194">
        <f>SUM(F92:F98)</f>
        <v>32</v>
      </c>
      <c r="G99" s="194">
        <f>SUM(G92:G98)</f>
        <v>59</v>
      </c>
      <c r="H99" s="195">
        <f>SUM(H92:H98)</f>
        <v>24</v>
      </c>
    </row>
    <row r="100" spans="1:9" ht="18.75" thickBot="1" x14ac:dyDescent="0.3">
      <c r="A100" s="371" t="s">
        <v>160</v>
      </c>
      <c r="B100" s="371" t="s">
        <v>31</v>
      </c>
      <c r="C100" s="371" t="s">
        <v>33</v>
      </c>
      <c r="D100" s="372">
        <v>29</v>
      </c>
      <c r="E100" s="371">
        <v>0</v>
      </c>
      <c r="F100" s="372">
        <v>13</v>
      </c>
      <c r="G100" s="372">
        <v>11</v>
      </c>
      <c r="H100" s="372">
        <v>7</v>
      </c>
    </row>
    <row r="101" spans="1:9" ht="18.75" thickBot="1" x14ac:dyDescent="0.3">
      <c r="A101" s="371" t="s">
        <v>160</v>
      </c>
      <c r="B101" s="371" t="s">
        <v>31</v>
      </c>
      <c r="C101" s="371" t="s">
        <v>157</v>
      </c>
      <c r="D101" s="372">
        <v>29</v>
      </c>
      <c r="E101" s="371">
        <v>0</v>
      </c>
      <c r="F101" s="372">
        <v>13</v>
      </c>
      <c r="G101" s="372">
        <v>13</v>
      </c>
      <c r="H101" s="371">
        <v>3</v>
      </c>
      <c r="I101" s="154"/>
    </row>
    <row r="102" spans="1:9" ht="18.75" thickBot="1" x14ac:dyDescent="0.3">
      <c r="A102" s="371" t="s">
        <v>126</v>
      </c>
      <c r="B102" s="371" t="s">
        <v>31</v>
      </c>
      <c r="C102" s="371" t="s">
        <v>29</v>
      </c>
      <c r="D102" s="372">
        <v>29</v>
      </c>
      <c r="E102" s="371">
        <v>0</v>
      </c>
      <c r="F102" s="371">
        <v>16</v>
      </c>
      <c r="G102" s="371">
        <v>9</v>
      </c>
      <c r="H102" s="371">
        <v>4</v>
      </c>
    </row>
    <row r="103" spans="1:9" ht="18.75" thickBot="1" x14ac:dyDescent="0.3">
      <c r="A103" s="371" t="s">
        <v>126</v>
      </c>
      <c r="B103" s="371" t="s">
        <v>31</v>
      </c>
      <c r="C103" s="371" t="s">
        <v>32</v>
      </c>
      <c r="D103" s="372">
        <v>28</v>
      </c>
      <c r="E103" s="371">
        <v>0</v>
      </c>
      <c r="F103" s="371">
        <v>14</v>
      </c>
      <c r="G103" s="371">
        <v>7</v>
      </c>
      <c r="H103" s="371">
        <v>7</v>
      </c>
    </row>
    <row r="104" spans="1:9" ht="18.75" thickBot="1" x14ac:dyDescent="0.3">
      <c r="A104" s="5"/>
      <c r="B104" s="121" t="s">
        <v>31</v>
      </c>
      <c r="C104" s="122"/>
      <c r="D104" s="122">
        <f>SUM(D100:D103)</f>
        <v>115</v>
      </c>
      <c r="E104" s="122">
        <f>SUM(E100:E103)</f>
        <v>0</v>
      </c>
      <c r="F104" s="122">
        <f>SUM(F100:F103)</f>
        <v>56</v>
      </c>
      <c r="G104" s="122">
        <f>SUM(G100:G103)</f>
        <v>40</v>
      </c>
      <c r="H104" s="123">
        <f>SUM(H100:H103)</f>
        <v>21</v>
      </c>
    </row>
    <row r="105" spans="1:9" ht="18.75" thickBot="1" x14ac:dyDescent="0.3">
      <c r="A105" s="371" t="s">
        <v>88</v>
      </c>
      <c r="B105" s="371" t="s">
        <v>19</v>
      </c>
      <c r="C105" s="371" t="s">
        <v>29</v>
      </c>
      <c r="D105" s="372">
        <v>29</v>
      </c>
      <c r="E105" s="372">
        <v>0</v>
      </c>
      <c r="F105" s="372">
        <v>3</v>
      </c>
      <c r="G105" s="372">
        <v>8</v>
      </c>
      <c r="H105" s="372">
        <v>18</v>
      </c>
      <c r="I105" s="154"/>
    </row>
    <row r="106" spans="1:9" ht="18.75" thickBot="1" x14ac:dyDescent="0.3">
      <c r="A106" s="371" t="s">
        <v>88</v>
      </c>
      <c r="B106" s="371" t="s">
        <v>19</v>
      </c>
      <c r="C106" s="371" t="s">
        <v>32</v>
      </c>
      <c r="D106" s="372">
        <v>28</v>
      </c>
      <c r="E106" s="372">
        <v>0</v>
      </c>
      <c r="F106" s="372">
        <v>1</v>
      </c>
      <c r="G106" s="372">
        <v>4</v>
      </c>
      <c r="H106" s="371">
        <v>23</v>
      </c>
    </row>
    <row r="107" spans="1:9" ht="18.75" thickBot="1" x14ac:dyDescent="0.3">
      <c r="A107" s="371" t="s">
        <v>88</v>
      </c>
      <c r="B107" s="371" t="s">
        <v>19</v>
      </c>
      <c r="C107" s="371" t="s">
        <v>33</v>
      </c>
      <c r="D107" s="372">
        <v>29</v>
      </c>
      <c r="E107" s="372">
        <v>0</v>
      </c>
      <c r="F107" s="372">
        <v>1</v>
      </c>
      <c r="G107" s="372">
        <v>6</v>
      </c>
      <c r="H107" s="372">
        <v>22</v>
      </c>
    </row>
    <row r="108" spans="1:9" ht="18.75" thickBot="1" x14ac:dyDescent="0.3">
      <c r="A108" s="371" t="s">
        <v>88</v>
      </c>
      <c r="B108" s="371" t="s">
        <v>19</v>
      </c>
      <c r="C108" s="371" t="s">
        <v>157</v>
      </c>
      <c r="D108" s="372">
        <v>29</v>
      </c>
      <c r="E108" s="372">
        <v>0</v>
      </c>
      <c r="F108" s="372">
        <v>0</v>
      </c>
      <c r="G108" s="372">
        <v>12</v>
      </c>
      <c r="H108" s="372">
        <v>17</v>
      </c>
    </row>
    <row r="109" spans="1:9" ht="18.75" thickBot="1" x14ac:dyDescent="0.3">
      <c r="A109" s="2"/>
      <c r="B109" s="175" t="s">
        <v>19</v>
      </c>
      <c r="C109" s="176"/>
      <c r="D109" s="176">
        <f>SUM(D105:D108)</f>
        <v>115</v>
      </c>
      <c r="E109" s="176">
        <f>SUM(E105:E108)</f>
        <v>0</v>
      </c>
      <c r="F109" s="176">
        <f>SUM(F105:F108)</f>
        <v>5</v>
      </c>
      <c r="G109" s="176">
        <f>SUM(G105:G108)</f>
        <v>30</v>
      </c>
      <c r="H109" s="177">
        <f>SUM(H105:H108)</f>
        <v>80</v>
      </c>
    </row>
    <row r="110" spans="1:9" ht="18.75" thickBot="1" x14ac:dyDescent="0.3">
      <c r="A110" s="371" t="s">
        <v>58</v>
      </c>
      <c r="B110" s="371" t="s">
        <v>60</v>
      </c>
      <c r="C110" s="371" t="s">
        <v>29</v>
      </c>
      <c r="D110" s="372">
        <v>29</v>
      </c>
      <c r="E110" s="372">
        <v>0</v>
      </c>
      <c r="F110" s="372">
        <v>14</v>
      </c>
      <c r="G110" s="372">
        <v>9</v>
      </c>
      <c r="H110" s="372">
        <v>6</v>
      </c>
    </row>
    <row r="111" spans="1:9" ht="18.75" thickBot="1" x14ac:dyDescent="0.3">
      <c r="A111" s="371" t="s">
        <v>58</v>
      </c>
      <c r="B111" s="371" t="s">
        <v>60</v>
      </c>
      <c r="C111" s="371" t="s">
        <v>32</v>
      </c>
      <c r="D111" s="372">
        <v>28</v>
      </c>
      <c r="E111" s="372">
        <v>0</v>
      </c>
      <c r="F111" s="372">
        <v>11</v>
      </c>
      <c r="G111" s="372">
        <v>13</v>
      </c>
      <c r="H111" s="372">
        <v>5</v>
      </c>
    </row>
    <row r="112" spans="1:9" ht="18.75" thickBot="1" x14ac:dyDescent="0.3">
      <c r="A112" s="371" t="s">
        <v>58</v>
      </c>
      <c r="B112" s="371" t="s">
        <v>60</v>
      </c>
      <c r="C112" s="371" t="s">
        <v>33</v>
      </c>
      <c r="D112" s="372">
        <v>29</v>
      </c>
      <c r="E112" s="372">
        <v>1</v>
      </c>
      <c r="F112" s="372">
        <v>15</v>
      </c>
      <c r="G112" s="372">
        <v>9</v>
      </c>
      <c r="H112" s="372">
        <v>4</v>
      </c>
    </row>
    <row r="113" spans="1:8" ht="18.75" thickBot="1" x14ac:dyDescent="0.3">
      <c r="A113" s="371" t="s">
        <v>58</v>
      </c>
      <c r="B113" s="371" t="s">
        <v>60</v>
      </c>
      <c r="C113" s="371" t="s">
        <v>157</v>
      </c>
      <c r="D113" s="372">
        <v>29</v>
      </c>
      <c r="E113" s="372">
        <v>3</v>
      </c>
      <c r="F113" s="372">
        <v>10</v>
      </c>
      <c r="G113" s="372">
        <v>11</v>
      </c>
      <c r="H113" s="372">
        <v>5</v>
      </c>
    </row>
    <row r="114" spans="1:8" ht="18.75" thickBot="1" x14ac:dyDescent="0.3">
      <c r="A114" s="328"/>
      <c r="B114" s="329"/>
      <c r="C114" s="328"/>
      <c r="D114" s="328"/>
      <c r="E114" s="328"/>
      <c r="F114" s="328"/>
      <c r="G114" s="328"/>
      <c r="H114" s="330"/>
    </row>
    <row r="115" spans="1:8" ht="18.75" thickBot="1" x14ac:dyDescent="0.3">
      <c r="A115" s="142"/>
      <c r="B115" s="196" t="s">
        <v>60</v>
      </c>
      <c r="C115" s="197"/>
      <c r="D115" s="324">
        <f>SUM(D110:D113)</f>
        <v>115</v>
      </c>
      <c r="E115" s="324">
        <f>SUM(E110:E113)</f>
        <v>4</v>
      </c>
      <c r="F115" s="324">
        <f>SUM(F110:F113)</f>
        <v>50</v>
      </c>
      <c r="G115" s="324">
        <f>SUM(G110:G113)</f>
        <v>42</v>
      </c>
      <c r="H115" s="325">
        <f>SUM(H110:H113)</f>
        <v>20</v>
      </c>
    </row>
    <row r="116" spans="1:8" ht="21" thickBot="1" x14ac:dyDescent="0.35">
      <c r="B116" s="322" t="s">
        <v>95</v>
      </c>
      <c r="C116" s="323"/>
      <c r="D116" s="327"/>
      <c r="E116" s="327">
        <f>E115+E109+E104+E99+E91+E86+E78+E70+E65+E60+E55+E50+E41+E36+E31+E26+E21+E16+E7</f>
        <v>13</v>
      </c>
      <c r="F116" s="327">
        <f>F115+F109+F104+F99+F91+F86+F78+F70+F65+F60+F55+F50+F41+F36+F31+F26+F21+F16+F7</f>
        <v>499</v>
      </c>
      <c r="G116" s="327">
        <f>G115+G109+G104+G99+G91+G86+G78+G70+G65+G60+G55+G50+G41+G36+G31+G26+G21+G16+G7</f>
        <v>795</v>
      </c>
      <c r="H116" s="327">
        <f>H115+H109+H104+H99+H91+H86+H78+H70+H65+H60+H55+H50+H41+H36+H31+H26+H21+H16+H7</f>
        <v>892</v>
      </c>
    </row>
    <row r="117" spans="1:8" ht="23.25" x14ac:dyDescent="0.35">
      <c r="E117" s="326" t="s">
        <v>84</v>
      </c>
      <c r="F117" s="326" t="s">
        <v>85</v>
      </c>
      <c r="G117" s="326" t="s">
        <v>86</v>
      </c>
      <c r="H117" s="326" t="s">
        <v>87</v>
      </c>
    </row>
  </sheetData>
  <mergeCells count="3">
    <mergeCell ref="A1:C1"/>
    <mergeCell ref="D1:H1"/>
    <mergeCell ref="P3:S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25AA-90C5-4A8B-8359-E9F9E4FE3D83}">
  <dimension ref="A1:I81"/>
  <sheetViews>
    <sheetView topLeftCell="A52" workbookViewId="0">
      <selection activeCell="I52" sqref="I1:I1048576"/>
    </sheetView>
  </sheetViews>
  <sheetFormatPr defaultRowHeight="15" x14ac:dyDescent="0.25"/>
  <cols>
    <col min="1" max="1" width="43.5703125" customWidth="1"/>
    <col min="2" max="2" width="41.85546875" customWidth="1"/>
    <col min="3" max="3" width="26.28515625" customWidth="1"/>
    <col min="5" max="5" width="12.140625" customWidth="1"/>
    <col min="6" max="6" width="12.85546875" customWidth="1"/>
    <col min="7" max="7" width="10.7109375" customWidth="1"/>
    <col min="8" max="8" width="12.140625" customWidth="1"/>
  </cols>
  <sheetData>
    <row r="1" spans="1:9" ht="24" thickBot="1" x14ac:dyDescent="0.4">
      <c r="A1" s="397" t="s">
        <v>177</v>
      </c>
      <c r="B1" s="398"/>
      <c r="C1" s="398"/>
      <c r="D1" s="399" t="s">
        <v>130</v>
      </c>
      <c r="E1" s="399"/>
      <c r="F1" s="399"/>
      <c r="G1" s="399"/>
      <c r="H1" s="399"/>
    </row>
    <row r="2" spans="1:9" ht="36.7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7" thickBot="1" x14ac:dyDescent="0.3">
      <c r="A3" s="371" t="s">
        <v>72</v>
      </c>
      <c r="B3" s="371" t="s">
        <v>162</v>
      </c>
      <c r="C3" s="371" t="s">
        <v>14</v>
      </c>
      <c r="D3" s="372">
        <v>24</v>
      </c>
      <c r="E3" s="372">
        <v>0</v>
      </c>
      <c r="F3" s="372">
        <v>3</v>
      </c>
      <c r="G3" s="372">
        <v>14</v>
      </c>
      <c r="H3" s="372">
        <v>7</v>
      </c>
      <c r="I3" s="342"/>
    </row>
    <row r="4" spans="1:9" ht="27" thickBot="1" x14ac:dyDescent="0.3">
      <c r="A4" s="371" t="s">
        <v>72</v>
      </c>
      <c r="B4" s="371" t="s">
        <v>162</v>
      </c>
      <c r="C4" s="371" t="s">
        <v>15</v>
      </c>
      <c r="D4" s="372">
        <v>27</v>
      </c>
      <c r="E4" s="372">
        <v>0</v>
      </c>
      <c r="F4" s="372">
        <v>10</v>
      </c>
      <c r="G4" s="372">
        <v>11</v>
      </c>
      <c r="H4" s="372">
        <v>6</v>
      </c>
      <c r="I4" s="342"/>
    </row>
    <row r="5" spans="1:9" ht="18.75" thickBot="1" x14ac:dyDescent="0.3">
      <c r="A5" s="2"/>
      <c r="B5" s="158"/>
      <c r="C5" s="1"/>
      <c r="D5" s="1"/>
      <c r="E5" s="1"/>
      <c r="F5" s="1"/>
      <c r="G5" s="1"/>
      <c r="H5" s="159"/>
      <c r="I5" s="342"/>
    </row>
    <row r="6" spans="1:9" ht="18.75" thickBot="1" x14ac:dyDescent="0.3">
      <c r="A6" s="2"/>
      <c r="B6" s="103" t="s">
        <v>128</v>
      </c>
      <c r="C6" s="104"/>
      <c r="D6" s="104">
        <f>SUM(D3:D5)</f>
        <v>51</v>
      </c>
      <c r="E6" s="104">
        <f>SUM(E3:E5)</f>
        <v>0</v>
      </c>
      <c r="F6" s="104">
        <f>SUM(F3:F5)</f>
        <v>13</v>
      </c>
      <c r="G6" s="104">
        <f>SUM(G3:G5)</f>
        <v>25</v>
      </c>
      <c r="H6" s="105">
        <f>SUM(H3:H5)</f>
        <v>13</v>
      </c>
      <c r="I6" s="342"/>
    </row>
    <row r="7" spans="1:9" ht="15.75" thickBot="1" x14ac:dyDescent="0.3">
      <c r="A7" s="371" t="s">
        <v>55</v>
      </c>
      <c r="B7" s="371" t="s">
        <v>13</v>
      </c>
      <c r="C7" s="371" t="s">
        <v>14</v>
      </c>
      <c r="D7" s="372">
        <v>12</v>
      </c>
      <c r="E7" s="372">
        <v>0</v>
      </c>
      <c r="F7" s="372">
        <v>2</v>
      </c>
      <c r="G7" s="372">
        <v>2</v>
      </c>
      <c r="H7" s="372">
        <v>8</v>
      </c>
    </row>
    <row r="8" spans="1:9" ht="15.75" thickBot="1" x14ac:dyDescent="0.3">
      <c r="A8" s="371" t="s">
        <v>55</v>
      </c>
      <c r="B8" s="371" t="s">
        <v>13</v>
      </c>
      <c r="C8" s="371" t="s">
        <v>15</v>
      </c>
      <c r="D8" s="372">
        <v>27</v>
      </c>
      <c r="E8" s="372">
        <v>3</v>
      </c>
      <c r="F8" s="372">
        <v>3</v>
      </c>
      <c r="G8" s="372">
        <v>8</v>
      </c>
      <c r="H8" s="372">
        <v>13</v>
      </c>
    </row>
    <row r="9" spans="1:9" ht="15.75" thickBot="1" x14ac:dyDescent="0.3">
      <c r="A9" s="371" t="s">
        <v>165</v>
      </c>
      <c r="B9" s="371" t="s">
        <v>13</v>
      </c>
      <c r="C9" s="371" t="s">
        <v>14</v>
      </c>
      <c r="D9" s="371">
        <v>12</v>
      </c>
      <c r="E9" s="371">
        <v>0</v>
      </c>
      <c r="F9" s="371">
        <v>0</v>
      </c>
      <c r="G9" s="371">
        <v>5</v>
      </c>
      <c r="H9" s="371">
        <v>7</v>
      </c>
    </row>
    <row r="10" spans="1:9" ht="18.75" thickBot="1" x14ac:dyDescent="0.3">
      <c r="A10" s="2"/>
      <c r="B10" s="158"/>
      <c r="C10" s="1"/>
      <c r="D10" s="1"/>
      <c r="E10" s="1"/>
      <c r="F10" s="1"/>
      <c r="G10" s="1"/>
      <c r="H10" s="159"/>
    </row>
    <row r="11" spans="1:9" ht="18.75" thickBot="1" x14ac:dyDescent="0.3">
      <c r="A11" s="2"/>
      <c r="B11" s="158"/>
      <c r="C11" s="1"/>
      <c r="D11" s="1"/>
      <c r="E11" s="1"/>
      <c r="F11" s="1"/>
      <c r="G11" s="1"/>
      <c r="H11" s="159"/>
    </row>
    <row r="12" spans="1:9" ht="18.75" thickBot="1" x14ac:dyDescent="0.3">
      <c r="A12" s="2"/>
      <c r="B12" s="162"/>
      <c r="C12" s="3"/>
      <c r="D12" s="3"/>
      <c r="E12" s="3"/>
      <c r="F12" s="3"/>
      <c r="G12" s="3"/>
      <c r="H12" s="163"/>
    </row>
    <row r="13" spans="1:9" ht="18.75" thickBot="1" x14ac:dyDescent="0.3">
      <c r="A13" s="5"/>
      <c r="B13" s="127" t="s">
        <v>13</v>
      </c>
      <c r="C13" s="128"/>
      <c r="D13" s="128">
        <f>SUM(D7:D12)</f>
        <v>51</v>
      </c>
      <c r="E13" s="128">
        <f>SUM(E7:E12)</f>
        <v>3</v>
      </c>
      <c r="F13" s="128">
        <f>SUM(F7:F12)</f>
        <v>5</v>
      </c>
      <c r="G13" s="128">
        <f>SUM(G7:G12)</f>
        <v>15</v>
      </c>
      <c r="H13" s="129">
        <f>SUM(H7:H12)</f>
        <v>28</v>
      </c>
      <c r="I13" s="342"/>
    </row>
    <row r="14" spans="1:9" ht="18.75" thickBot="1" x14ac:dyDescent="0.3">
      <c r="A14" s="371" t="s">
        <v>137</v>
      </c>
      <c r="B14" s="371" t="s">
        <v>119</v>
      </c>
      <c r="C14" s="371" t="s">
        <v>15</v>
      </c>
      <c r="D14" s="372">
        <v>27</v>
      </c>
      <c r="E14" s="372">
        <v>1</v>
      </c>
      <c r="F14" s="372">
        <v>12</v>
      </c>
      <c r="G14" s="372">
        <v>12</v>
      </c>
      <c r="H14" s="372">
        <v>2</v>
      </c>
      <c r="I14" s="342"/>
    </row>
    <row r="15" spans="1:9" ht="18.75" thickBot="1" x14ac:dyDescent="0.3">
      <c r="A15" s="371" t="s">
        <v>137</v>
      </c>
      <c r="B15" s="371" t="s">
        <v>119</v>
      </c>
      <c r="C15" s="371" t="s">
        <v>14</v>
      </c>
      <c r="D15" s="372">
        <v>24</v>
      </c>
      <c r="E15" s="372">
        <v>3</v>
      </c>
      <c r="F15" s="372">
        <v>8</v>
      </c>
      <c r="G15" s="372">
        <v>10</v>
      </c>
      <c r="H15" s="372">
        <v>3</v>
      </c>
      <c r="I15" s="342"/>
    </row>
    <row r="16" spans="1:9" ht="18.75" thickBot="1" x14ac:dyDescent="0.3">
      <c r="A16" s="2"/>
      <c r="B16" s="160"/>
      <c r="C16" s="1"/>
      <c r="D16" s="3"/>
      <c r="E16" s="106"/>
      <c r="F16" s="3"/>
      <c r="G16" s="3"/>
      <c r="H16" s="163"/>
      <c r="I16" s="342"/>
    </row>
    <row r="17" spans="1:9" ht="18.75" thickBot="1" x14ac:dyDescent="0.3">
      <c r="A17" s="2"/>
      <c r="B17" s="124" t="s">
        <v>26</v>
      </c>
      <c r="C17" s="125"/>
      <c r="D17" s="125">
        <f>SUM(D14:D16)</f>
        <v>51</v>
      </c>
      <c r="E17" s="125">
        <f>SUM(E14:E16)</f>
        <v>4</v>
      </c>
      <c r="F17" s="125">
        <f>SUM(F14:F16)</f>
        <v>20</v>
      </c>
      <c r="G17" s="125">
        <f>SUM(G14:G16)</f>
        <v>22</v>
      </c>
      <c r="H17" s="126">
        <f>SUM(H14:H16)</f>
        <v>5</v>
      </c>
      <c r="I17" s="342"/>
    </row>
    <row r="18" spans="1:9" ht="18.75" thickBot="1" x14ac:dyDescent="0.3">
      <c r="A18" s="371" t="s">
        <v>141</v>
      </c>
      <c r="B18" s="371" t="s">
        <v>52</v>
      </c>
      <c r="C18" s="371" t="s">
        <v>14</v>
      </c>
      <c r="D18" s="372">
        <v>24</v>
      </c>
      <c r="E18" s="372">
        <v>0</v>
      </c>
      <c r="F18" s="372">
        <v>2</v>
      </c>
      <c r="G18" s="372">
        <v>9</v>
      </c>
      <c r="H18" s="372">
        <v>13</v>
      </c>
      <c r="I18" s="342"/>
    </row>
    <row r="19" spans="1:9" ht="18.75" thickBot="1" x14ac:dyDescent="0.3">
      <c r="A19" s="371" t="s">
        <v>141</v>
      </c>
      <c r="B19" s="371" t="s">
        <v>52</v>
      </c>
      <c r="C19" s="371" t="s">
        <v>15</v>
      </c>
      <c r="D19" s="372">
        <v>27</v>
      </c>
      <c r="E19" s="372">
        <v>0</v>
      </c>
      <c r="F19" s="372">
        <v>2</v>
      </c>
      <c r="G19" s="372">
        <v>15</v>
      </c>
      <c r="H19" s="372">
        <v>10</v>
      </c>
      <c r="I19" s="342"/>
    </row>
    <row r="20" spans="1:9" ht="18.75" thickBot="1" x14ac:dyDescent="0.3">
      <c r="A20" s="2"/>
      <c r="B20" s="158"/>
      <c r="C20" s="1"/>
      <c r="D20" s="1"/>
      <c r="E20" s="1"/>
      <c r="F20" s="1"/>
      <c r="G20" s="1"/>
      <c r="H20" s="159"/>
      <c r="I20" s="342"/>
    </row>
    <row r="21" spans="1:9" ht="18.75" thickBot="1" x14ac:dyDescent="0.3">
      <c r="A21" s="5"/>
      <c r="B21" s="130" t="s">
        <v>52</v>
      </c>
      <c r="C21" s="131"/>
      <c r="D21" s="131">
        <f>SUM(D18:D20)</f>
        <v>51</v>
      </c>
      <c r="E21" s="131">
        <f>SUM(E18:E20)</f>
        <v>0</v>
      </c>
      <c r="F21" s="131">
        <f>SUM(F18:F20)</f>
        <v>4</v>
      </c>
      <c r="G21" s="131">
        <f>SUM(G18:G20)</f>
        <v>24</v>
      </c>
      <c r="H21" s="132">
        <f>SUM(H18:H20)</f>
        <v>23</v>
      </c>
      <c r="I21" s="342"/>
    </row>
    <row r="22" spans="1:9" ht="15.75" thickBot="1" x14ac:dyDescent="0.3">
      <c r="A22" s="371" t="s">
        <v>141</v>
      </c>
      <c r="B22" s="371" t="s">
        <v>163</v>
      </c>
      <c r="C22" s="371" t="s">
        <v>14</v>
      </c>
      <c r="D22" s="372">
        <v>24</v>
      </c>
      <c r="E22" s="372">
        <v>0</v>
      </c>
      <c r="F22" s="372">
        <v>1</v>
      </c>
      <c r="G22" s="372">
        <v>4</v>
      </c>
      <c r="H22" s="372">
        <v>19</v>
      </c>
    </row>
    <row r="23" spans="1:9" ht="15.75" thickBot="1" x14ac:dyDescent="0.3">
      <c r="A23" s="371" t="s">
        <v>141</v>
      </c>
      <c r="B23" s="371" t="s">
        <v>163</v>
      </c>
      <c r="C23" s="371" t="s">
        <v>15</v>
      </c>
      <c r="D23" s="372">
        <v>27</v>
      </c>
      <c r="E23" s="372">
        <v>0</v>
      </c>
      <c r="F23" s="372">
        <v>1</v>
      </c>
      <c r="G23" s="372">
        <v>12</v>
      </c>
      <c r="H23" s="372">
        <v>13</v>
      </c>
    </row>
    <row r="24" spans="1:9" ht="18.75" thickBot="1" x14ac:dyDescent="0.3">
      <c r="A24" s="2"/>
      <c r="B24" s="162"/>
      <c r="C24" s="3"/>
      <c r="D24" s="3"/>
      <c r="E24" s="3"/>
      <c r="F24" s="3"/>
      <c r="G24" s="3"/>
      <c r="H24" s="163"/>
    </row>
    <row r="25" spans="1:9" ht="18.75" thickBot="1" x14ac:dyDescent="0.3">
      <c r="A25" s="5"/>
      <c r="B25" s="107" t="s">
        <v>163</v>
      </c>
      <c r="C25" s="108"/>
      <c r="D25" s="108">
        <f>SUM(D26:D28)</f>
        <v>51</v>
      </c>
      <c r="E25" s="108"/>
      <c r="F25" s="108"/>
      <c r="G25" s="108"/>
      <c r="H25" s="109"/>
    </row>
    <row r="26" spans="1:9" ht="18.75" thickBot="1" x14ac:dyDescent="0.3">
      <c r="A26" s="371" t="s">
        <v>133</v>
      </c>
      <c r="B26" s="371" t="s">
        <v>48</v>
      </c>
      <c r="C26" s="371" t="s">
        <v>14</v>
      </c>
      <c r="D26" s="372">
        <v>24</v>
      </c>
      <c r="E26" s="372">
        <v>0</v>
      </c>
      <c r="F26" s="372">
        <v>0</v>
      </c>
      <c r="G26" s="372">
        <v>10</v>
      </c>
      <c r="H26" s="372">
        <v>14</v>
      </c>
      <c r="I26" s="342"/>
    </row>
    <row r="27" spans="1:9" ht="18.75" thickBot="1" x14ac:dyDescent="0.3">
      <c r="A27" s="371" t="s">
        <v>133</v>
      </c>
      <c r="B27" s="371" t="s">
        <v>48</v>
      </c>
      <c r="C27" s="371" t="s">
        <v>15</v>
      </c>
      <c r="D27" s="372">
        <v>27</v>
      </c>
      <c r="E27" s="372">
        <v>0</v>
      </c>
      <c r="F27" s="372">
        <v>0</v>
      </c>
      <c r="G27" s="372">
        <v>14</v>
      </c>
      <c r="H27" s="372">
        <v>13</v>
      </c>
      <c r="I27" s="342"/>
    </row>
    <row r="28" spans="1:9" ht="18.75" thickBot="1" x14ac:dyDescent="0.3">
      <c r="A28" s="2"/>
      <c r="B28" s="162"/>
      <c r="C28" s="3"/>
      <c r="D28" s="3"/>
      <c r="E28" s="3"/>
      <c r="F28" s="3"/>
      <c r="G28" s="3"/>
      <c r="H28" s="163"/>
      <c r="I28" s="342"/>
    </row>
    <row r="29" spans="1:9" ht="18.75" thickBot="1" x14ac:dyDescent="0.3">
      <c r="A29" s="5"/>
      <c r="B29" s="116" t="s">
        <v>48</v>
      </c>
      <c r="C29" s="117"/>
      <c r="D29" s="117">
        <f>SUM(D26:D28)</f>
        <v>51</v>
      </c>
      <c r="E29" s="117">
        <f t="shared" ref="E29:H29" si="0">SUM(E26:E28)</f>
        <v>0</v>
      </c>
      <c r="F29" s="117">
        <f t="shared" si="0"/>
        <v>0</v>
      </c>
      <c r="G29" s="117">
        <f t="shared" si="0"/>
        <v>24</v>
      </c>
      <c r="H29" s="117">
        <f t="shared" si="0"/>
        <v>27</v>
      </c>
      <c r="I29" s="342"/>
    </row>
    <row r="30" spans="1:9" ht="15.75" thickBot="1" x14ac:dyDescent="0.3">
      <c r="A30" s="371" t="s">
        <v>79</v>
      </c>
      <c r="B30" s="371" t="s">
        <v>35</v>
      </c>
      <c r="C30" s="371" t="s">
        <v>14</v>
      </c>
      <c r="D30" s="372">
        <v>24</v>
      </c>
      <c r="E30" s="372">
        <v>0</v>
      </c>
      <c r="F30" s="372">
        <v>2</v>
      </c>
      <c r="G30" s="372">
        <v>10</v>
      </c>
      <c r="H30" s="372">
        <v>12</v>
      </c>
    </row>
    <row r="31" spans="1:9" ht="15.75" thickBot="1" x14ac:dyDescent="0.3">
      <c r="A31" s="371" t="s">
        <v>79</v>
      </c>
      <c r="B31" s="371" t="s">
        <v>35</v>
      </c>
      <c r="C31" s="371" t="s">
        <v>15</v>
      </c>
      <c r="D31" s="372">
        <v>27</v>
      </c>
      <c r="E31" s="372">
        <v>0</v>
      </c>
      <c r="F31" s="372">
        <v>2</v>
      </c>
      <c r="G31" s="372">
        <v>15</v>
      </c>
      <c r="H31" s="372">
        <v>10</v>
      </c>
    </row>
    <row r="32" spans="1:9" ht="18.75" thickBot="1" x14ac:dyDescent="0.3">
      <c r="A32" s="2"/>
      <c r="B32" s="162"/>
      <c r="C32" s="3"/>
      <c r="D32" s="3"/>
      <c r="E32" s="3"/>
      <c r="F32" s="3"/>
      <c r="G32" s="3"/>
      <c r="H32" s="163"/>
    </row>
    <row r="33" spans="1:9" ht="18.75" thickBot="1" x14ac:dyDescent="0.3">
      <c r="A33" s="5"/>
      <c r="B33" s="121" t="s">
        <v>35</v>
      </c>
      <c r="C33" s="122"/>
      <c r="D33" s="122">
        <f>SUM(D30:D32)</f>
        <v>51</v>
      </c>
      <c r="E33" s="122">
        <f>SUM(E30:E32)</f>
        <v>0</v>
      </c>
      <c r="F33" s="122">
        <f>SUM(F30:F32)</f>
        <v>4</v>
      </c>
      <c r="G33" s="122">
        <f>SUM(G30:G32)</f>
        <v>25</v>
      </c>
      <c r="H33" s="123">
        <f>SUM(H30:H32)</f>
        <v>22</v>
      </c>
      <c r="I33" s="342"/>
    </row>
    <row r="34" spans="1:9" ht="15.75" thickBot="1" x14ac:dyDescent="0.3">
      <c r="A34" s="371" t="s">
        <v>154</v>
      </c>
      <c r="B34" s="371" t="s">
        <v>30</v>
      </c>
      <c r="C34" s="371" t="s">
        <v>14</v>
      </c>
      <c r="D34" s="372">
        <v>10</v>
      </c>
      <c r="E34" s="372">
        <v>0</v>
      </c>
      <c r="F34" s="372">
        <v>0</v>
      </c>
      <c r="G34" s="372">
        <v>0</v>
      </c>
      <c r="H34" s="372">
        <v>10</v>
      </c>
    </row>
    <row r="35" spans="1:9" ht="15.75" thickBot="1" x14ac:dyDescent="0.3">
      <c r="A35" s="371" t="s">
        <v>70</v>
      </c>
      <c r="B35" s="371" t="s">
        <v>30</v>
      </c>
      <c r="C35" s="371" t="s">
        <v>15</v>
      </c>
      <c r="D35" s="372">
        <v>13</v>
      </c>
      <c r="E35" s="372">
        <v>0</v>
      </c>
      <c r="F35" s="372">
        <v>2</v>
      </c>
      <c r="G35" s="372">
        <v>2</v>
      </c>
      <c r="H35" s="372">
        <v>9</v>
      </c>
    </row>
    <row r="36" spans="1:9" ht="15.75" thickBot="1" x14ac:dyDescent="0.3">
      <c r="A36" s="371" t="s">
        <v>164</v>
      </c>
      <c r="B36" s="371" t="s">
        <v>30</v>
      </c>
      <c r="C36" s="371" t="s">
        <v>14</v>
      </c>
      <c r="D36" s="371">
        <v>14</v>
      </c>
      <c r="E36" s="371">
        <v>0</v>
      </c>
      <c r="F36" s="371">
        <v>0</v>
      </c>
      <c r="G36" s="371">
        <v>2</v>
      </c>
      <c r="H36" s="371">
        <v>12</v>
      </c>
    </row>
    <row r="37" spans="1:9" ht="15.75" thickBot="1" x14ac:dyDescent="0.3">
      <c r="A37" s="371" t="s">
        <v>164</v>
      </c>
      <c r="B37" s="371" t="s">
        <v>30</v>
      </c>
      <c r="C37" s="371" t="s">
        <v>15</v>
      </c>
      <c r="D37" s="371">
        <v>14</v>
      </c>
      <c r="E37" s="371">
        <v>0</v>
      </c>
      <c r="F37" s="371">
        <v>2</v>
      </c>
      <c r="G37" s="371">
        <v>2</v>
      </c>
      <c r="H37" s="371">
        <v>10</v>
      </c>
    </row>
    <row r="38" spans="1:9" ht="18.75" thickBot="1" x14ac:dyDescent="0.3">
      <c r="A38" s="2"/>
      <c r="B38" s="158"/>
      <c r="C38" s="1"/>
      <c r="D38" s="1"/>
      <c r="E38" s="1"/>
      <c r="F38" s="1"/>
      <c r="G38" s="1"/>
      <c r="H38" s="159"/>
    </row>
    <row r="39" spans="1:9" ht="18.75" thickBot="1" x14ac:dyDescent="0.3">
      <c r="A39" s="2"/>
      <c r="B39" s="162"/>
      <c r="C39" s="1"/>
      <c r="D39" s="3"/>
      <c r="E39" s="3"/>
      <c r="F39" s="3"/>
      <c r="G39" s="3"/>
      <c r="H39" s="163"/>
    </row>
    <row r="40" spans="1:9" ht="18.75" thickBot="1" x14ac:dyDescent="0.3">
      <c r="A40" s="2"/>
      <c r="B40" s="200" t="s">
        <v>30</v>
      </c>
      <c r="C40" s="114"/>
      <c r="D40" s="114">
        <f>SUM(D34:D39)</f>
        <v>51</v>
      </c>
      <c r="E40" s="114">
        <f>SUM(E34:E39)</f>
        <v>0</v>
      </c>
      <c r="F40" s="114">
        <f>SUM(F34:F39)</f>
        <v>4</v>
      </c>
      <c r="G40" s="114">
        <f>SUM(G34:G39)</f>
        <v>6</v>
      </c>
      <c r="H40" s="115">
        <f>SUM(H34:H39)</f>
        <v>41</v>
      </c>
      <c r="I40" s="343"/>
    </row>
    <row r="41" spans="1:9" ht="15.75" thickBot="1" x14ac:dyDescent="0.3">
      <c r="A41" s="371" t="s">
        <v>117</v>
      </c>
      <c r="B41" s="371" t="s">
        <v>37</v>
      </c>
      <c r="C41" s="371" t="s">
        <v>14</v>
      </c>
      <c r="D41" s="372">
        <v>24</v>
      </c>
      <c r="E41" s="372">
        <v>0</v>
      </c>
      <c r="F41" s="372">
        <v>5</v>
      </c>
      <c r="G41" s="372">
        <v>5</v>
      </c>
      <c r="H41" s="372">
        <v>14</v>
      </c>
    </row>
    <row r="42" spans="1:9" ht="15.75" thickBot="1" x14ac:dyDescent="0.3">
      <c r="A42" s="371" t="s">
        <v>117</v>
      </c>
      <c r="B42" s="371" t="s">
        <v>37</v>
      </c>
      <c r="C42" s="371" t="s">
        <v>15</v>
      </c>
      <c r="D42" s="372">
        <v>27</v>
      </c>
      <c r="E42" s="372">
        <v>0</v>
      </c>
      <c r="F42" s="372">
        <v>2</v>
      </c>
      <c r="G42" s="372">
        <v>18</v>
      </c>
      <c r="H42" s="372">
        <v>7</v>
      </c>
    </row>
    <row r="43" spans="1:9" ht="15.75" thickBot="1" x14ac:dyDescent="0.3">
      <c r="A43" s="371"/>
      <c r="B43" s="371"/>
      <c r="C43" s="371"/>
      <c r="D43" s="372"/>
      <c r="E43" s="372"/>
      <c r="F43" s="372"/>
      <c r="G43" s="372"/>
      <c r="H43" s="372"/>
    </row>
    <row r="44" spans="1:9" ht="18.75" thickBot="1" x14ac:dyDescent="0.3">
      <c r="A44" s="2"/>
      <c r="B44" s="158"/>
      <c r="C44" s="1"/>
      <c r="D44" s="1"/>
      <c r="E44" s="1"/>
      <c r="F44" s="1"/>
      <c r="G44" s="1"/>
      <c r="H44" s="159"/>
    </row>
    <row r="45" spans="1:9" ht="18.75" thickBot="1" x14ac:dyDescent="0.3">
      <c r="A45" s="373"/>
      <c r="B45" s="158"/>
      <c r="C45" s="1"/>
      <c r="D45" s="1"/>
      <c r="E45" s="1"/>
      <c r="F45" s="1"/>
      <c r="G45" s="1"/>
      <c r="H45" s="159"/>
    </row>
    <row r="46" spans="1:9" ht="18.75" thickBot="1" x14ac:dyDescent="0.3">
      <c r="A46" s="373"/>
      <c r="B46" s="158"/>
      <c r="C46" s="1"/>
      <c r="D46" s="1"/>
      <c r="E46" s="1"/>
      <c r="F46" s="1"/>
      <c r="G46" s="1"/>
      <c r="H46" s="159"/>
    </row>
    <row r="47" spans="1:9" ht="18.75" thickBot="1" x14ac:dyDescent="0.3">
      <c r="A47" s="5"/>
      <c r="B47" s="110" t="s">
        <v>37</v>
      </c>
      <c r="C47" s="111"/>
      <c r="D47" s="111">
        <f>SUM(D41:D46)</f>
        <v>51</v>
      </c>
      <c r="E47" s="111">
        <f>SUM(E41:E46)</f>
        <v>0</v>
      </c>
      <c r="F47" s="111">
        <f>SUM(F41:F46)</f>
        <v>7</v>
      </c>
      <c r="G47" s="111">
        <f>SUM(G41:G46)</f>
        <v>23</v>
      </c>
      <c r="H47" s="112">
        <f>SUM(H41:H46)</f>
        <v>21</v>
      </c>
      <c r="I47" s="342"/>
    </row>
    <row r="48" spans="1:9" ht="15.75" thickBot="1" x14ac:dyDescent="0.3">
      <c r="A48" s="371" t="s">
        <v>76</v>
      </c>
      <c r="B48" s="371" t="s">
        <v>47</v>
      </c>
      <c r="C48" s="371" t="s">
        <v>14</v>
      </c>
      <c r="D48" s="372">
        <v>24</v>
      </c>
      <c r="E48" s="372">
        <v>2</v>
      </c>
      <c r="F48" s="372">
        <v>5</v>
      </c>
      <c r="G48" s="372">
        <v>12</v>
      </c>
      <c r="H48" s="372">
        <v>5</v>
      </c>
    </row>
    <row r="49" spans="1:9" ht="15.75" thickBot="1" x14ac:dyDescent="0.3">
      <c r="A49" s="371" t="s">
        <v>161</v>
      </c>
      <c r="B49" s="371" t="s">
        <v>47</v>
      </c>
      <c r="C49" s="371" t="s">
        <v>15</v>
      </c>
      <c r="D49" s="372">
        <v>27</v>
      </c>
      <c r="E49" s="372">
        <v>1</v>
      </c>
      <c r="F49" s="372">
        <v>8</v>
      </c>
      <c r="G49" s="372">
        <v>11</v>
      </c>
      <c r="H49" s="372">
        <v>7</v>
      </c>
    </row>
    <row r="50" spans="1:9" ht="18.75" thickBot="1" x14ac:dyDescent="0.3">
      <c r="A50" s="2"/>
      <c r="B50" s="162"/>
      <c r="C50" s="3"/>
      <c r="D50" s="3"/>
      <c r="E50" s="3"/>
      <c r="F50" s="3"/>
      <c r="G50" s="3"/>
      <c r="H50" s="163"/>
    </row>
    <row r="51" spans="1:9" ht="18.75" thickBot="1" x14ac:dyDescent="0.3">
      <c r="A51" s="2"/>
      <c r="B51" s="164" t="s">
        <v>47</v>
      </c>
      <c r="C51" s="165"/>
      <c r="D51" s="165">
        <f>SUM(D48:D50)</f>
        <v>51</v>
      </c>
      <c r="E51" s="165">
        <f>SUM(E48:E50)</f>
        <v>3</v>
      </c>
      <c r="F51" s="165">
        <f>SUM(F48:F50)</f>
        <v>13</v>
      </c>
      <c r="G51" s="165">
        <f>SUM(G48:G50)</f>
        <v>23</v>
      </c>
      <c r="H51" s="166">
        <f>SUM(H48:H50)</f>
        <v>12</v>
      </c>
      <c r="I51" s="342"/>
    </row>
    <row r="52" spans="1:9" ht="18.75" thickBot="1" x14ac:dyDescent="0.3">
      <c r="A52" s="2"/>
      <c r="B52" s="160"/>
      <c r="C52" s="106"/>
      <c r="D52" s="106"/>
      <c r="E52" s="106"/>
      <c r="F52" s="106"/>
      <c r="G52" s="106"/>
      <c r="H52" s="161"/>
    </row>
    <row r="53" spans="1:9" ht="18.75" thickBot="1" x14ac:dyDescent="0.3">
      <c r="A53" s="2"/>
      <c r="B53" s="162"/>
      <c r="C53" s="3"/>
      <c r="D53" s="3"/>
      <c r="E53" s="3"/>
      <c r="F53" s="3"/>
      <c r="G53" s="3"/>
      <c r="H53" s="163"/>
    </row>
    <row r="54" spans="1:9" ht="18.75" thickBot="1" x14ac:dyDescent="0.3">
      <c r="A54" s="2"/>
      <c r="B54" s="103" t="s">
        <v>17</v>
      </c>
      <c r="C54" s="104"/>
      <c r="D54" s="104"/>
      <c r="E54" s="104"/>
      <c r="F54" s="104"/>
      <c r="G54" s="104"/>
      <c r="H54" s="105"/>
      <c r="I54" s="342"/>
    </row>
    <row r="55" spans="1:9" ht="18.75" thickBot="1" x14ac:dyDescent="0.3">
      <c r="A55" s="371" t="s">
        <v>41</v>
      </c>
      <c r="B55" s="371" t="s">
        <v>67</v>
      </c>
      <c r="C55" s="371" t="s">
        <v>15</v>
      </c>
      <c r="D55" s="371">
        <v>27</v>
      </c>
      <c r="E55" s="371">
        <v>0</v>
      </c>
      <c r="F55" s="371">
        <v>1</v>
      </c>
      <c r="G55" s="371">
        <v>8</v>
      </c>
      <c r="H55" s="371">
        <v>18</v>
      </c>
      <c r="I55" s="342"/>
    </row>
    <row r="56" spans="1:9" ht="18.75" thickBot="1" x14ac:dyDescent="0.3">
      <c r="A56" s="371" t="s">
        <v>120</v>
      </c>
      <c r="B56" s="371" t="s">
        <v>67</v>
      </c>
      <c r="C56" s="371" t="s">
        <v>14</v>
      </c>
      <c r="D56" s="371">
        <v>24</v>
      </c>
      <c r="E56" s="371">
        <v>0</v>
      </c>
      <c r="F56" s="371">
        <v>2</v>
      </c>
      <c r="G56" s="371">
        <v>4</v>
      </c>
      <c r="H56" s="371">
        <v>18</v>
      </c>
      <c r="I56" s="342"/>
    </row>
    <row r="57" spans="1:9" ht="18.75" thickBot="1" x14ac:dyDescent="0.3">
      <c r="A57" s="2"/>
      <c r="B57" s="162"/>
      <c r="C57" s="3"/>
      <c r="D57" s="3"/>
      <c r="E57" s="3"/>
      <c r="F57" s="3"/>
      <c r="G57" s="3"/>
      <c r="H57" s="163"/>
      <c r="I57" s="342"/>
    </row>
    <row r="58" spans="1:9" ht="18.75" thickBot="1" x14ac:dyDescent="0.3">
      <c r="A58" s="2"/>
      <c r="B58" s="136" t="s">
        <v>67</v>
      </c>
      <c r="C58" s="137"/>
      <c r="D58" s="137">
        <f>SUM(D55:D57)</f>
        <v>51</v>
      </c>
      <c r="E58" s="137">
        <f>SUM(E55:E57)</f>
        <v>0</v>
      </c>
      <c r="F58" s="137">
        <f>SUM(F55:F57)</f>
        <v>3</v>
      </c>
      <c r="G58" s="137">
        <f>SUM(G55:G57)</f>
        <v>12</v>
      </c>
      <c r="H58" s="138">
        <f>SUM(H55:H57)</f>
        <v>36</v>
      </c>
      <c r="I58" s="342"/>
    </row>
    <row r="59" spans="1:9" ht="15.75" thickBot="1" x14ac:dyDescent="0.3">
      <c r="A59" s="371" t="s">
        <v>127</v>
      </c>
      <c r="B59" s="371" t="s">
        <v>54</v>
      </c>
      <c r="C59" s="371" t="s">
        <v>14</v>
      </c>
      <c r="D59" s="372">
        <v>24</v>
      </c>
      <c r="E59" s="372">
        <v>0</v>
      </c>
      <c r="F59" s="372">
        <v>7</v>
      </c>
      <c r="G59" s="372">
        <v>9</v>
      </c>
      <c r="H59" s="372">
        <v>8</v>
      </c>
    </row>
    <row r="60" spans="1:9" ht="15.75" thickBot="1" x14ac:dyDescent="0.3">
      <c r="A60" s="371" t="s">
        <v>127</v>
      </c>
      <c r="B60" s="371" t="s">
        <v>54</v>
      </c>
      <c r="C60" s="371" t="s">
        <v>15</v>
      </c>
      <c r="D60" s="372">
        <v>27</v>
      </c>
      <c r="E60" s="372">
        <v>0</v>
      </c>
      <c r="F60" s="372">
        <v>10</v>
      </c>
      <c r="G60" s="372">
        <v>9</v>
      </c>
      <c r="H60" s="372">
        <v>8</v>
      </c>
    </row>
    <row r="61" spans="1:9" ht="18.75" thickBot="1" x14ac:dyDescent="0.3">
      <c r="A61" s="2"/>
      <c r="B61" s="162"/>
      <c r="C61" s="3"/>
      <c r="D61" s="3"/>
      <c r="E61" s="3"/>
      <c r="F61" s="3"/>
      <c r="G61" s="3"/>
      <c r="H61" s="163"/>
    </row>
    <row r="62" spans="1:9" ht="18.75" thickBot="1" x14ac:dyDescent="0.3">
      <c r="A62" s="2"/>
      <c r="B62" s="124" t="s">
        <v>54</v>
      </c>
      <c r="C62" s="125"/>
      <c r="D62" s="125">
        <f>SUM(D59:D61)</f>
        <v>51</v>
      </c>
      <c r="E62" s="125">
        <f>SUM(E59:E61)</f>
        <v>0</v>
      </c>
      <c r="F62" s="125">
        <f>SUM(F59:F61)</f>
        <v>17</v>
      </c>
      <c r="G62" s="125">
        <f>SUM(G59:G61)</f>
        <v>18</v>
      </c>
      <c r="H62" s="126">
        <f>SUM(H59:H61)</f>
        <v>16</v>
      </c>
      <c r="I62" s="342"/>
    </row>
    <row r="63" spans="1:9" ht="15.75" thickBot="1" x14ac:dyDescent="0.3">
      <c r="A63" s="371" t="s">
        <v>127</v>
      </c>
      <c r="B63" s="371" t="s">
        <v>53</v>
      </c>
      <c r="C63" s="371" t="s">
        <v>14</v>
      </c>
      <c r="D63" s="372">
        <v>24</v>
      </c>
      <c r="E63" s="372">
        <v>0</v>
      </c>
      <c r="F63" s="372">
        <v>8</v>
      </c>
      <c r="G63" s="372">
        <v>10</v>
      </c>
      <c r="H63" s="372">
        <v>6</v>
      </c>
    </row>
    <row r="64" spans="1:9" ht="15.75" thickBot="1" x14ac:dyDescent="0.3">
      <c r="A64" s="371" t="s">
        <v>127</v>
      </c>
      <c r="B64" s="371" t="s">
        <v>53</v>
      </c>
      <c r="C64" s="371" t="s">
        <v>15</v>
      </c>
      <c r="D64" s="372">
        <v>27</v>
      </c>
      <c r="E64" s="372">
        <v>0</v>
      </c>
      <c r="F64" s="372">
        <v>9</v>
      </c>
      <c r="G64" s="372">
        <v>13</v>
      </c>
      <c r="H64" s="372">
        <v>5</v>
      </c>
    </row>
    <row r="65" spans="1:9" ht="18.75" thickBot="1" x14ac:dyDescent="0.3">
      <c r="A65" s="2"/>
      <c r="B65" s="162"/>
      <c r="C65" s="3"/>
      <c r="D65" s="3"/>
      <c r="E65" s="3"/>
      <c r="F65" s="3"/>
      <c r="G65" s="3"/>
      <c r="H65" s="163"/>
    </row>
    <row r="66" spans="1:9" ht="18.75" thickBot="1" x14ac:dyDescent="0.3">
      <c r="A66" s="2"/>
      <c r="B66" s="119" t="s">
        <v>53</v>
      </c>
      <c r="C66" s="120"/>
      <c r="D66" s="120">
        <f>SUM(D63:D65)</f>
        <v>51</v>
      </c>
      <c r="E66" s="120">
        <f>SUM(E63:E65)</f>
        <v>0</v>
      </c>
      <c r="F66" s="120">
        <f>SUM(F63:F65)</f>
        <v>17</v>
      </c>
      <c r="G66" s="131">
        <f>SUM(G63:G65)</f>
        <v>23</v>
      </c>
      <c r="H66" s="132">
        <f>SUM(H63:H65)</f>
        <v>11</v>
      </c>
      <c r="I66" s="342"/>
    </row>
    <row r="67" spans="1:9" ht="18.75" thickBot="1" x14ac:dyDescent="0.3">
      <c r="A67" s="371" t="s">
        <v>160</v>
      </c>
      <c r="B67" s="371" t="s">
        <v>31</v>
      </c>
      <c r="C67" s="371" t="s">
        <v>14</v>
      </c>
      <c r="D67" s="372">
        <v>24</v>
      </c>
      <c r="E67" s="372">
        <v>1</v>
      </c>
      <c r="F67" s="372">
        <v>8</v>
      </c>
      <c r="G67" s="372">
        <v>10</v>
      </c>
      <c r="H67" s="372">
        <v>5</v>
      </c>
      <c r="I67" s="342"/>
    </row>
    <row r="68" spans="1:9" ht="18.75" thickBot="1" x14ac:dyDescent="0.3">
      <c r="A68" s="371" t="s">
        <v>160</v>
      </c>
      <c r="B68" s="371" t="s">
        <v>31</v>
      </c>
      <c r="C68" s="371" t="s">
        <v>15</v>
      </c>
      <c r="D68" s="372">
        <v>27</v>
      </c>
      <c r="E68" s="372">
        <v>2</v>
      </c>
      <c r="F68" s="372">
        <v>8</v>
      </c>
      <c r="G68" s="372">
        <v>10</v>
      </c>
      <c r="H68" s="372">
        <v>7</v>
      </c>
      <c r="I68" s="342"/>
    </row>
    <row r="69" spans="1:9" ht="18.75" thickBot="1" x14ac:dyDescent="0.3">
      <c r="A69" s="2"/>
      <c r="B69" s="162"/>
      <c r="C69" s="3"/>
      <c r="D69" s="3"/>
      <c r="E69" s="3"/>
      <c r="F69" s="3"/>
      <c r="G69" s="3"/>
      <c r="H69" s="163"/>
      <c r="I69" s="342"/>
    </row>
    <row r="70" spans="1:9" ht="18.75" thickBot="1" x14ac:dyDescent="0.3">
      <c r="A70" s="2"/>
      <c r="B70" s="164" t="s">
        <v>31</v>
      </c>
      <c r="C70" s="165"/>
      <c r="D70" s="165">
        <f>SUM(D67:D69)</f>
        <v>51</v>
      </c>
      <c r="E70" s="165">
        <f>SUM(E67:E69)</f>
        <v>3</v>
      </c>
      <c r="F70" s="165">
        <f>SUM(F67:F69)</f>
        <v>16</v>
      </c>
      <c r="G70" s="165">
        <f>SUM(G67:G69)</f>
        <v>20</v>
      </c>
      <c r="H70" s="166">
        <f>SUM(H67:H69)</f>
        <v>12</v>
      </c>
      <c r="I70" s="342"/>
    </row>
    <row r="71" spans="1:9" ht="15.75" thickBot="1" x14ac:dyDescent="0.3">
      <c r="A71" s="371" t="s">
        <v>154</v>
      </c>
      <c r="B71" s="371" t="s">
        <v>60</v>
      </c>
      <c r="C71" s="371" t="s">
        <v>14</v>
      </c>
      <c r="D71" s="372">
        <v>24</v>
      </c>
      <c r="E71" s="372">
        <v>4</v>
      </c>
      <c r="F71" s="372">
        <v>3</v>
      </c>
      <c r="G71" s="372">
        <v>8</v>
      </c>
      <c r="H71" s="372">
        <v>9</v>
      </c>
    </row>
    <row r="72" spans="1:9" ht="15.75" thickBot="1" x14ac:dyDescent="0.3">
      <c r="A72" s="371" t="s">
        <v>154</v>
      </c>
      <c r="B72" s="371" t="s">
        <v>60</v>
      </c>
      <c r="C72" s="371" t="s">
        <v>15</v>
      </c>
      <c r="D72" s="372">
        <v>27</v>
      </c>
      <c r="E72" s="372">
        <v>2</v>
      </c>
      <c r="F72" s="372">
        <v>10</v>
      </c>
      <c r="G72" s="372">
        <v>10</v>
      </c>
      <c r="H72" s="372">
        <v>5</v>
      </c>
    </row>
    <row r="73" spans="1:9" ht="18.75" thickBot="1" x14ac:dyDescent="0.3">
      <c r="A73" s="2"/>
      <c r="B73" s="162"/>
      <c r="C73" s="3"/>
      <c r="D73" s="3"/>
      <c r="E73" s="3"/>
      <c r="F73" s="3"/>
      <c r="G73" s="3"/>
      <c r="H73" s="163"/>
    </row>
    <row r="74" spans="1:9" ht="18.75" thickBot="1" x14ac:dyDescent="0.3">
      <c r="B74" s="339" t="s">
        <v>60</v>
      </c>
      <c r="C74" s="201"/>
      <c r="D74" s="104">
        <f>SUM(D71:D73)</f>
        <v>51</v>
      </c>
      <c r="E74" s="104">
        <f>SUM(E71:E73)</f>
        <v>6</v>
      </c>
      <c r="F74" s="104">
        <f>SUM(F71:F73)</f>
        <v>13</v>
      </c>
      <c r="G74" s="104">
        <f>SUM(G71:G73)</f>
        <v>18</v>
      </c>
      <c r="H74" s="105">
        <f>SUM(H71:H73)</f>
        <v>14</v>
      </c>
      <c r="I74" s="342"/>
    </row>
    <row r="75" spans="1:9" ht="18.75" thickBot="1" x14ac:dyDescent="0.3">
      <c r="A75" s="371" t="s">
        <v>88</v>
      </c>
      <c r="B75" s="371" t="s">
        <v>19</v>
      </c>
      <c r="C75" s="371" t="s">
        <v>14</v>
      </c>
      <c r="D75" s="372">
        <v>24</v>
      </c>
      <c r="E75" s="372">
        <v>0</v>
      </c>
      <c r="F75" s="372">
        <v>0</v>
      </c>
      <c r="G75" s="372">
        <v>5</v>
      </c>
      <c r="H75" s="371">
        <v>19</v>
      </c>
      <c r="I75" s="344"/>
    </row>
    <row r="76" spans="1:9" ht="18.75" thickBot="1" x14ac:dyDescent="0.3">
      <c r="A76" s="371" t="s">
        <v>88</v>
      </c>
      <c r="B76" s="371" t="s">
        <v>19</v>
      </c>
      <c r="C76" s="371" t="s">
        <v>15</v>
      </c>
      <c r="D76" s="372">
        <v>27</v>
      </c>
      <c r="E76" s="372">
        <v>0</v>
      </c>
      <c r="F76" s="372">
        <v>1</v>
      </c>
      <c r="G76" s="372">
        <v>7</v>
      </c>
      <c r="H76" s="372">
        <v>19</v>
      </c>
      <c r="I76" s="344"/>
    </row>
    <row r="77" spans="1:9" ht="18.75" thickBot="1" x14ac:dyDescent="0.3">
      <c r="A77" s="2"/>
      <c r="B77" s="341"/>
      <c r="C77" s="338"/>
      <c r="D77" s="331"/>
      <c r="E77" s="331"/>
      <c r="F77" s="331"/>
      <c r="G77" s="331"/>
      <c r="H77" s="332"/>
      <c r="I77" s="344"/>
    </row>
    <row r="78" spans="1:9" ht="18.75" thickBot="1" x14ac:dyDescent="0.3">
      <c r="A78" s="2"/>
      <c r="B78" s="340" t="s">
        <v>110</v>
      </c>
      <c r="C78" s="249"/>
      <c r="D78" s="250">
        <f>SUM(D75:D77)</f>
        <v>51</v>
      </c>
      <c r="E78" s="250">
        <f>SUM(E75:E77)</f>
        <v>0</v>
      </c>
      <c r="F78" s="250">
        <f>SUM(F75:F77)</f>
        <v>1</v>
      </c>
      <c r="G78" s="250">
        <f>SUM(G75:G77)</f>
        <v>12</v>
      </c>
      <c r="H78" s="250">
        <f>SUM(H75:H77)</f>
        <v>38</v>
      </c>
      <c r="I78" s="344"/>
    </row>
    <row r="79" spans="1:9" ht="18.75" thickBot="1" x14ac:dyDescent="0.3">
      <c r="A79" s="2"/>
      <c r="B79" s="334"/>
      <c r="C79" s="335"/>
      <c r="D79" s="336"/>
      <c r="E79" s="336"/>
      <c r="F79" s="336"/>
      <c r="G79" s="336"/>
      <c r="H79" s="336"/>
    </row>
    <row r="80" spans="1:9" ht="21" thickBot="1" x14ac:dyDescent="0.35">
      <c r="A80" s="2"/>
      <c r="B80" s="333" t="s">
        <v>95</v>
      </c>
      <c r="C80" s="310"/>
      <c r="D80" s="337"/>
      <c r="E80" s="337">
        <f>E74+E70+E66+E62+E58+E54+E51+E47+E40+E33+E29+E25+E21+E17+E13+E6+E78</f>
        <v>19</v>
      </c>
      <c r="F80" s="337">
        <f>F74+F70+F66+F62+F58+F54+F51+F47+F40+F33+F29+F25+F21+F17+F13+F6+F78</f>
        <v>137</v>
      </c>
      <c r="G80" s="337">
        <f>G74+G70+G66+G62+G58+G54+G51+G47+G40+G33+G29+G25+G21+G17+G13+G6+G78</f>
        <v>290</v>
      </c>
      <c r="H80" s="337">
        <f>H74+H70+H66+H62+H58+H54+H51+H47+H40+H33+H29+H25+H21+H17+H13+H6+H78</f>
        <v>319</v>
      </c>
      <c r="I80" s="345"/>
    </row>
    <row r="81" spans="5:8" ht="23.25" x14ac:dyDescent="0.35">
      <c r="E81" s="326" t="s">
        <v>84</v>
      </c>
      <c r="F81" s="326" t="s">
        <v>85</v>
      </c>
      <c r="G81" s="326" t="s">
        <v>86</v>
      </c>
      <c r="H81" s="326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A7D3-706D-4D99-8E5D-2BF73110DC28}">
  <dimension ref="A1:I81"/>
  <sheetViews>
    <sheetView topLeftCell="A43" workbookViewId="0">
      <selection activeCell="I43" sqref="I1:I1048576"/>
    </sheetView>
  </sheetViews>
  <sheetFormatPr defaultRowHeight="15" x14ac:dyDescent="0.25"/>
  <cols>
    <col min="1" max="1" width="43.5703125" customWidth="1"/>
    <col min="2" max="2" width="41.85546875" customWidth="1"/>
    <col min="3" max="3" width="26.28515625" customWidth="1"/>
    <col min="5" max="5" width="12.140625" customWidth="1"/>
    <col min="6" max="6" width="12.85546875" customWidth="1"/>
    <col min="7" max="7" width="10.7109375" customWidth="1"/>
    <col min="8" max="8" width="12.140625" customWidth="1"/>
  </cols>
  <sheetData>
    <row r="1" spans="1:9" ht="24" thickBot="1" x14ac:dyDescent="0.4">
      <c r="A1" s="397" t="s">
        <v>177</v>
      </c>
      <c r="B1" s="398"/>
      <c r="C1" s="398"/>
      <c r="D1" s="401" t="s">
        <v>172</v>
      </c>
      <c r="E1" s="399"/>
      <c r="F1" s="399"/>
      <c r="G1" s="399"/>
      <c r="H1" s="399"/>
    </row>
    <row r="2" spans="1:9" ht="36.7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7" thickBot="1" x14ac:dyDescent="0.3">
      <c r="A3" s="371" t="s">
        <v>72</v>
      </c>
      <c r="B3" s="371" t="s">
        <v>162</v>
      </c>
      <c r="C3" s="371" t="s">
        <v>14</v>
      </c>
      <c r="D3" s="372">
        <v>24</v>
      </c>
      <c r="E3" s="372">
        <v>0</v>
      </c>
      <c r="F3" s="372">
        <v>3</v>
      </c>
      <c r="G3" s="372">
        <v>14</v>
      </c>
      <c r="H3" s="372">
        <v>7</v>
      </c>
    </row>
    <row r="4" spans="1:9" ht="27" thickBot="1" x14ac:dyDescent="0.3">
      <c r="A4" s="371" t="s">
        <v>72</v>
      </c>
      <c r="B4" s="371" t="s">
        <v>162</v>
      </c>
      <c r="C4" s="371" t="s">
        <v>15</v>
      </c>
      <c r="D4" s="372">
        <v>27</v>
      </c>
      <c r="E4" s="372">
        <v>0</v>
      </c>
      <c r="F4" s="372">
        <v>10</v>
      </c>
      <c r="G4" s="372">
        <v>9</v>
      </c>
      <c r="H4" s="372">
        <v>7</v>
      </c>
    </row>
    <row r="5" spans="1:9" ht="18.75" thickBot="1" x14ac:dyDescent="0.3">
      <c r="A5" s="2"/>
      <c r="B5" s="158"/>
      <c r="C5" s="1"/>
      <c r="D5" s="1"/>
      <c r="E5" s="1"/>
      <c r="F5" s="1"/>
      <c r="G5" s="1"/>
      <c r="H5" s="159"/>
    </row>
    <row r="6" spans="1:9" ht="18.75" thickBot="1" x14ac:dyDescent="0.3">
      <c r="A6" s="2"/>
      <c r="B6" s="103" t="s">
        <v>128</v>
      </c>
      <c r="C6" s="104"/>
      <c r="D6" s="104">
        <f>SUM(D3:D5)</f>
        <v>51</v>
      </c>
      <c r="E6" s="104">
        <f>SUM(E3:E5)</f>
        <v>0</v>
      </c>
      <c r="F6" s="104">
        <f>SUM(F3:F5)</f>
        <v>13</v>
      </c>
      <c r="G6" s="104">
        <f>SUM(G3:G5)</f>
        <v>23</v>
      </c>
      <c r="H6" s="105">
        <f>SUM(H3:H5)</f>
        <v>14</v>
      </c>
      <c r="I6" s="342"/>
    </row>
    <row r="7" spans="1:9" ht="15.75" thickBot="1" x14ac:dyDescent="0.3">
      <c r="A7" s="371" t="s">
        <v>55</v>
      </c>
      <c r="B7" s="371" t="s">
        <v>13</v>
      </c>
      <c r="C7" s="371" t="s">
        <v>14</v>
      </c>
      <c r="D7" s="372">
        <v>12</v>
      </c>
      <c r="E7" s="372">
        <v>0</v>
      </c>
      <c r="F7" s="372">
        <v>2</v>
      </c>
      <c r="G7" s="372">
        <v>1</v>
      </c>
      <c r="H7" s="372">
        <v>9</v>
      </c>
    </row>
    <row r="8" spans="1:9" ht="15.75" thickBot="1" x14ac:dyDescent="0.3">
      <c r="A8" s="371" t="s">
        <v>55</v>
      </c>
      <c r="B8" s="371" t="s">
        <v>13</v>
      </c>
      <c r="C8" s="371" t="s">
        <v>15</v>
      </c>
      <c r="D8" s="372">
        <v>27</v>
      </c>
      <c r="E8" s="372">
        <v>0</v>
      </c>
      <c r="F8" s="372">
        <v>6</v>
      </c>
      <c r="G8" s="372">
        <v>8</v>
      </c>
      <c r="H8" s="372">
        <v>13</v>
      </c>
    </row>
    <row r="9" spans="1:9" ht="15.75" thickBot="1" x14ac:dyDescent="0.3">
      <c r="A9" s="371" t="s">
        <v>165</v>
      </c>
      <c r="B9" s="371" t="s">
        <v>13</v>
      </c>
      <c r="C9" s="371" t="s">
        <v>14</v>
      </c>
      <c r="D9" s="371">
        <v>12</v>
      </c>
      <c r="E9" s="371">
        <v>0</v>
      </c>
      <c r="F9" s="371">
        <v>0</v>
      </c>
      <c r="G9" s="371">
        <v>5</v>
      </c>
      <c r="H9" s="371">
        <v>7</v>
      </c>
    </row>
    <row r="10" spans="1:9" ht="15.75" thickBot="1" x14ac:dyDescent="0.3">
      <c r="A10" s="371"/>
      <c r="B10" s="371"/>
      <c r="C10" s="371"/>
      <c r="D10" s="371"/>
      <c r="E10" s="371"/>
      <c r="F10" s="371"/>
      <c r="G10" s="371"/>
      <c r="H10" s="371"/>
    </row>
    <row r="11" spans="1:9" ht="18.75" thickBot="1" x14ac:dyDescent="0.3">
      <c r="A11" s="2"/>
      <c r="B11" s="158"/>
      <c r="C11" s="1"/>
      <c r="D11" s="1"/>
      <c r="E11" s="1"/>
      <c r="F11" s="1"/>
      <c r="G11" s="1"/>
      <c r="H11" s="159"/>
    </row>
    <row r="12" spans="1:9" ht="18.75" thickBot="1" x14ac:dyDescent="0.3">
      <c r="A12" s="2"/>
      <c r="B12" s="162"/>
      <c r="C12" s="3"/>
      <c r="D12" s="3"/>
      <c r="E12" s="3"/>
      <c r="F12" s="3"/>
      <c r="G12" s="3"/>
      <c r="H12" s="163"/>
    </row>
    <row r="13" spans="1:9" ht="18.75" thickBot="1" x14ac:dyDescent="0.3">
      <c r="A13" s="5"/>
      <c r="B13" s="127" t="s">
        <v>13</v>
      </c>
      <c r="C13" s="128"/>
      <c r="D13" s="128">
        <f>SUM(D7:D12)</f>
        <v>51</v>
      </c>
      <c r="E13" s="128">
        <f>SUM(E7:E12)</f>
        <v>0</v>
      </c>
      <c r="F13" s="128">
        <f>SUM(F7:F12)</f>
        <v>8</v>
      </c>
      <c r="G13" s="128">
        <f>SUM(G7:G12)</f>
        <v>14</v>
      </c>
      <c r="H13" s="129">
        <f>SUM(H7:H12)</f>
        <v>29</v>
      </c>
      <c r="I13" s="342"/>
    </row>
    <row r="14" spans="1:9" ht="15.75" thickBot="1" x14ac:dyDescent="0.3">
      <c r="A14" s="371" t="s">
        <v>137</v>
      </c>
      <c r="B14" s="371" t="s">
        <v>119</v>
      </c>
      <c r="C14" s="371" t="s">
        <v>15</v>
      </c>
      <c r="D14" s="372">
        <v>27</v>
      </c>
      <c r="E14" s="372">
        <v>0</v>
      </c>
      <c r="F14" s="372">
        <v>9</v>
      </c>
      <c r="G14" s="372">
        <v>15</v>
      </c>
      <c r="H14" s="372">
        <v>2</v>
      </c>
    </row>
    <row r="15" spans="1:9" ht="15.75" thickBot="1" x14ac:dyDescent="0.3">
      <c r="A15" s="371" t="s">
        <v>137</v>
      </c>
      <c r="B15" s="371" t="s">
        <v>119</v>
      </c>
      <c r="C15" s="371" t="s">
        <v>14</v>
      </c>
      <c r="D15" s="372">
        <v>24</v>
      </c>
      <c r="E15" s="372">
        <v>3</v>
      </c>
      <c r="F15" s="372">
        <v>6</v>
      </c>
      <c r="G15" s="372">
        <v>12</v>
      </c>
      <c r="H15" s="372">
        <v>3</v>
      </c>
    </row>
    <row r="16" spans="1:9" ht="18.75" thickBot="1" x14ac:dyDescent="0.3">
      <c r="A16" s="2"/>
      <c r="B16" s="160"/>
      <c r="C16" s="1"/>
      <c r="D16" s="3"/>
      <c r="E16" s="106"/>
      <c r="F16" s="3"/>
      <c r="G16" s="3"/>
      <c r="H16" s="163"/>
    </row>
    <row r="17" spans="1:9" ht="18.75" thickBot="1" x14ac:dyDescent="0.3">
      <c r="A17" s="2"/>
      <c r="B17" s="124" t="s">
        <v>26</v>
      </c>
      <c r="C17" s="125"/>
      <c r="D17" s="125">
        <f>SUM(D14:D16)</f>
        <v>51</v>
      </c>
      <c r="E17" s="125">
        <f>SUM(E14:E16)</f>
        <v>3</v>
      </c>
      <c r="F17" s="125">
        <f>SUM(F14:F16)</f>
        <v>15</v>
      </c>
      <c r="G17" s="125">
        <f>SUM(G14:G16)</f>
        <v>27</v>
      </c>
      <c r="H17" s="126">
        <f>SUM(H14:H16)</f>
        <v>5</v>
      </c>
      <c r="I17" s="342"/>
    </row>
    <row r="18" spans="1:9" ht="15.75" thickBot="1" x14ac:dyDescent="0.3">
      <c r="A18" s="371" t="s">
        <v>141</v>
      </c>
      <c r="B18" s="371" t="s">
        <v>52</v>
      </c>
      <c r="C18" s="371" t="s">
        <v>14</v>
      </c>
      <c r="D18" s="372">
        <v>24</v>
      </c>
      <c r="E18" s="372">
        <v>0</v>
      </c>
      <c r="F18" s="372">
        <v>2</v>
      </c>
      <c r="G18" s="372">
        <v>9</v>
      </c>
      <c r="H18" s="372">
        <v>13</v>
      </c>
    </row>
    <row r="19" spans="1:9" ht="15.75" thickBot="1" x14ac:dyDescent="0.3">
      <c r="A19" s="371" t="s">
        <v>141</v>
      </c>
      <c r="B19" s="371" t="s">
        <v>52</v>
      </c>
      <c r="C19" s="371" t="s">
        <v>15</v>
      </c>
      <c r="D19" s="372">
        <v>27</v>
      </c>
      <c r="E19" s="372">
        <v>0</v>
      </c>
      <c r="F19" s="372">
        <v>2</v>
      </c>
      <c r="G19" s="372">
        <v>15</v>
      </c>
      <c r="H19" s="372">
        <v>9</v>
      </c>
    </row>
    <row r="20" spans="1:9" ht="18.75" thickBot="1" x14ac:dyDescent="0.3">
      <c r="A20" s="2"/>
      <c r="B20" s="158"/>
      <c r="C20" s="1"/>
      <c r="D20" s="1"/>
      <c r="E20" s="1"/>
      <c r="F20" s="1"/>
      <c r="G20" s="1"/>
      <c r="H20" s="159"/>
    </row>
    <row r="21" spans="1:9" ht="18.75" thickBot="1" x14ac:dyDescent="0.3">
      <c r="A21" s="5"/>
      <c r="B21" s="130" t="s">
        <v>52</v>
      </c>
      <c r="C21" s="131"/>
      <c r="D21" s="131">
        <f>SUM(D18:D20)</f>
        <v>51</v>
      </c>
      <c r="E21" s="131">
        <f>SUM(E18:E20)</f>
        <v>0</v>
      </c>
      <c r="F21" s="131">
        <f>SUM(F18:F20)</f>
        <v>4</v>
      </c>
      <c r="G21" s="131">
        <f>SUM(G18:G20)</f>
        <v>24</v>
      </c>
      <c r="H21" s="132">
        <f>SUM(H18:H20)</f>
        <v>22</v>
      </c>
      <c r="I21" s="342"/>
    </row>
    <row r="22" spans="1:9" ht="15.75" thickBot="1" x14ac:dyDescent="0.3">
      <c r="A22" s="371" t="s">
        <v>141</v>
      </c>
      <c r="B22" s="371" t="s">
        <v>163</v>
      </c>
      <c r="C22" s="371" t="s">
        <v>14</v>
      </c>
      <c r="D22" s="372">
        <v>24</v>
      </c>
      <c r="E22" s="372">
        <v>0</v>
      </c>
      <c r="F22" s="372">
        <v>1</v>
      </c>
      <c r="G22" s="372">
        <v>6</v>
      </c>
      <c r="H22" s="372">
        <v>17</v>
      </c>
    </row>
    <row r="23" spans="1:9" ht="15.75" thickBot="1" x14ac:dyDescent="0.3">
      <c r="A23" s="371" t="s">
        <v>141</v>
      </c>
      <c r="B23" s="371" t="s">
        <v>163</v>
      </c>
      <c r="C23" s="371" t="s">
        <v>15</v>
      </c>
      <c r="D23" s="372">
        <v>27</v>
      </c>
      <c r="E23" s="372">
        <v>0</v>
      </c>
      <c r="F23" s="372">
        <v>1</v>
      </c>
      <c r="G23" s="372">
        <v>12</v>
      </c>
      <c r="H23" s="372">
        <v>13</v>
      </c>
    </row>
    <row r="24" spans="1:9" ht="18.75" thickBot="1" x14ac:dyDescent="0.3">
      <c r="A24" s="2"/>
      <c r="B24" s="162"/>
      <c r="C24" s="3"/>
      <c r="D24" s="3"/>
      <c r="E24" s="3"/>
      <c r="F24" s="3"/>
      <c r="G24" s="3"/>
      <c r="H24" s="163"/>
    </row>
    <row r="25" spans="1:9" ht="18.75" thickBot="1" x14ac:dyDescent="0.3">
      <c r="A25" s="5"/>
      <c r="B25" s="107" t="s">
        <v>163</v>
      </c>
      <c r="C25" s="108"/>
      <c r="D25" s="108">
        <f>SUM(D26:D28)</f>
        <v>51</v>
      </c>
      <c r="E25" s="108"/>
      <c r="F25" s="108"/>
      <c r="G25" s="108"/>
      <c r="H25" s="109"/>
    </row>
    <row r="26" spans="1:9" ht="15.75" thickBot="1" x14ac:dyDescent="0.3">
      <c r="A26" s="371" t="s">
        <v>133</v>
      </c>
      <c r="B26" s="371" t="s">
        <v>48</v>
      </c>
      <c r="C26" s="371" t="s">
        <v>14</v>
      </c>
      <c r="D26" s="372">
        <v>24</v>
      </c>
      <c r="E26" s="372">
        <v>0</v>
      </c>
      <c r="F26" s="372">
        <v>0</v>
      </c>
      <c r="G26" s="372">
        <v>10</v>
      </c>
      <c r="H26" s="372">
        <v>14</v>
      </c>
    </row>
    <row r="27" spans="1:9" ht="15.75" thickBot="1" x14ac:dyDescent="0.3">
      <c r="A27" s="371" t="s">
        <v>133</v>
      </c>
      <c r="B27" s="371" t="s">
        <v>48</v>
      </c>
      <c r="C27" s="371" t="s">
        <v>15</v>
      </c>
      <c r="D27" s="372">
        <v>27</v>
      </c>
      <c r="E27" s="372">
        <v>0</v>
      </c>
      <c r="F27" s="372">
        <v>0</v>
      </c>
      <c r="G27" s="372">
        <v>11</v>
      </c>
      <c r="H27" s="372">
        <v>14</v>
      </c>
    </row>
    <row r="28" spans="1:9" ht="18.75" thickBot="1" x14ac:dyDescent="0.3">
      <c r="A28" s="2"/>
      <c r="B28" s="162"/>
      <c r="C28" s="3"/>
      <c r="D28" s="3"/>
      <c r="E28" s="3"/>
      <c r="F28" s="3"/>
      <c r="G28" s="3"/>
      <c r="H28" s="163"/>
    </row>
    <row r="29" spans="1:9" ht="18.75" thickBot="1" x14ac:dyDescent="0.3">
      <c r="A29" s="5"/>
      <c r="B29" s="116" t="s">
        <v>48</v>
      </c>
      <c r="C29" s="117"/>
      <c r="D29" s="117">
        <f>SUM(D26:D28)</f>
        <v>51</v>
      </c>
      <c r="E29" s="117">
        <f t="shared" ref="E29:H29" si="0">SUM(E26:E28)</f>
        <v>0</v>
      </c>
      <c r="F29" s="117">
        <f t="shared" si="0"/>
        <v>0</v>
      </c>
      <c r="G29" s="117">
        <f t="shared" si="0"/>
        <v>21</v>
      </c>
      <c r="H29" s="117">
        <f t="shared" si="0"/>
        <v>28</v>
      </c>
      <c r="I29" s="342"/>
    </row>
    <row r="30" spans="1:9" ht="15.75" thickBot="1" x14ac:dyDescent="0.3">
      <c r="A30" s="371" t="s">
        <v>79</v>
      </c>
      <c r="B30" s="371" t="s">
        <v>35</v>
      </c>
      <c r="C30" s="371" t="s">
        <v>14</v>
      </c>
      <c r="D30" s="372">
        <v>24</v>
      </c>
      <c r="E30" s="372">
        <v>0</v>
      </c>
      <c r="F30" s="372">
        <v>2</v>
      </c>
      <c r="G30" s="372">
        <v>10</v>
      </c>
      <c r="H30" s="372">
        <v>12</v>
      </c>
    </row>
    <row r="31" spans="1:9" ht="15.75" thickBot="1" x14ac:dyDescent="0.3">
      <c r="A31" s="371" t="s">
        <v>79</v>
      </c>
      <c r="B31" s="371" t="s">
        <v>35</v>
      </c>
      <c r="C31" s="371" t="s">
        <v>15</v>
      </c>
      <c r="D31" s="372">
        <v>27</v>
      </c>
      <c r="E31" s="372">
        <v>0</v>
      </c>
      <c r="F31" s="372">
        <v>2</v>
      </c>
      <c r="G31" s="372">
        <v>15</v>
      </c>
      <c r="H31" s="372">
        <v>10</v>
      </c>
    </row>
    <row r="32" spans="1:9" ht="18.75" thickBot="1" x14ac:dyDescent="0.3">
      <c r="A32" s="2"/>
      <c r="B32" s="162"/>
      <c r="C32" s="3"/>
      <c r="D32" s="3"/>
      <c r="E32" s="3"/>
      <c r="F32" s="3"/>
      <c r="G32" s="3"/>
      <c r="H32" s="163"/>
    </row>
    <row r="33" spans="1:9" ht="18.75" thickBot="1" x14ac:dyDescent="0.3">
      <c r="A33" s="5"/>
      <c r="B33" s="121" t="s">
        <v>35</v>
      </c>
      <c r="C33" s="122"/>
      <c r="D33" s="122">
        <f>SUM(D30:D32)</f>
        <v>51</v>
      </c>
      <c r="E33" s="122">
        <f>SUM(E30:E32)</f>
        <v>0</v>
      </c>
      <c r="F33" s="122">
        <f>SUM(F30:F32)</f>
        <v>4</v>
      </c>
      <c r="G33" s="122">
        <f>SUM(G30:G32)</f>
        <v>25</v>
      </c>
      <c r="H33" s="123">
        <f>SUM(H30:H32)</f>
        <v>22</v>
      </c>
      <c r="I33" s="342"/>
    </row>
    <row r="34" spans="1:9" ht="15.75" thickBot="1" x14ac:dyDescent="0.3">
      <c r="A34" s="371" t="s">
        <v>154</v>
      </c>
      <c r="B34" s="371" t="s">
        <v>30</v>
      </c>
      <c r="C34" s="371" t="s">
        <v>14</v>
      </c>
      <c r="D34" s="372">
        <v>10</v>
      </c>
      <c r="E34" s="372">
        <v>0</v>
      </c>
      <c r="F34" s="372">
        <v>0</v>
      </c>
      <c r="G34" s="372">
        <v>0</v>
      </c>
      <c r="H34" s="372">
        <v>10</v>
      </c>
    </row>
    <row r="35" spans="1:9" ht="15.75" thickBot="1" x14ac:dyDescent="0.3">
      <c r="A35" s="371" t="s">
        <v>70</v>
      </c>
      <c r="B35" s="371" t="s">
        <v>30</v>
      </c>
      <c r="C35" s="371" t="s">
        <v>15</v>
      </c>
      <c r="D35" s="372">
        <v>13</v>
      </c>
      <c r="E35" s="372">
        <v>0</v>
      </c>
      <c r="F35" s="372">
        <v>2</v>
      </c>
      <c r="G35" s="372">
        <v>3</v>
      </c>
      <c r="H35" s="372">
        <v>8</v>
      </c>
    </row>
    <row r="36" spans="1:9" ht="15.75" thickBot="1" x14ac:dyDescent="0.3">
      <c r="A36" s="371" t="s">
        <v>164</v>
      </c>
      <c r="B36" s="371" t="s">
        <v>30</v>
      </c>
      <c r="C36" s="371" t="s">
        <v>14</v>
      </c>
      <c r="D36" s="371">
        <v>14</v>
      </c>
      <c r="E36" s="371">
        <v>0</v>
      </c>
      <c r="F36" s="371">
        <v>0</v>
      </c>
      <c r="G36" s="371">
        <v>2</v>
      </c>
      <c r="H36" s="371">
        <v>12</v>
      </c>
    </row>
    <row r="37" spans="1:9" ht="15.75" thickBot="1" x14ac:dyDescent="0.3">
      <c r="A37" s="371" t="s">
        <v>164</v>
      </c>
      <c r="B37" s="371" t="s">
        <v>30</v>
      </c>
      <c r="C37" s="371" t="s">
        <v>15</v>
      </c>
      <c r="D37" s="371">
        <v>14</v>
      </c>
      <c r="E37" s="371">
        <v>0</v>
      </c>
      <c r="F37" s="371">
        <v>2</v>
      </c>
      <c r="G37" s="371">
        <v>2</v>
      </c>
      <c r="H37" s="371">
        <v>10</v>
      </c>
    </row>
    <row r="38" spans="1:9" ht="18.75" thickBot="1" x14ac:dyDescent="0.3">
      <c r="A38" s="2"/>
      <c r="B38" s="158"/>
      <c r="C38" s="1"/>
      <c r="D38" s="1"/>
      <c r="E38" s="1"/>
      <c r="F38" s="1"/>
      <c r="G38" s="1"/>
      <c r="H38" s="159"/>
    </row>
    <row r="39" spans="1:9" ht="18.75" thickBot="1" x14ac:dyDescent="0.3">
      <c r="A39" s="2"/>
      <c r="B39" s="162"/>
      <c r="C39" s="1"/>
      <c r="D39" s="3"/>
      <c r="E39" s="3"/>
      <c r="F39" s="3"/>
      <c r="G39" s="3"/>
      <c r="H39" s="163"/>
    </row>
    <row r="40" spans="1:9" ht="18.75" thickBot="1" x14ac:dyDescent="0.3">
      <c r="A40" s="2"/>
      <c r="B40" s="200" t="s">
        <v>30</v>
      </c>
      <c r="C40" s="114"/>
      <c r="D40" s="114">
        <f>SUM(D34:D39)</f>
        <v>51</v>
      </c>
      <c r="E40" s="114">
        <f>SUM(E34:E39)</f>
        <v>0</v>
      </c>
      <c r="F40" s="114">
        <f>SUM(F34:F39)</f>
        <v>4</v>
      </c>
      <c r="G40" s="114">
        <f>SUM(G34:G39)</f>
        <v>7</v>
      </c>
      <c r="H40" s="115">
        <f>SUM(H34:H39)</f>
        <v>40</v>
      </c>
      <c r="I40" s="343"/>
    </row>
    <row r="41" spans="1:9" ht="15.75" thickBot="1" x14ac:dyDescent="0.3">
      <c r="A41" s="371" t="s">
        <v>117</v>
      </c>
      <c r="B41" s="371" t="s">
        <v>37</v>
      </c>
      <c r="C41" s="371" t="s">
        <v>14</v>
      </c>
      <c r="D41" s="372">
        <v>24</v>
      </c>
      <c r="E41" s="372">
        <v>0</v>
      </c>
      <c r="F41" s="372">
        <v>3</v>
      </c>
      <c r="G41" s="372">
        <v>7</v>
      </c>
      <c r="H41" s="372">
        <v>15</v>
      </c>
    </row>
    <row r="42" spans="1:9" ht="15.75" thickBot="1" x14ac:dyDescent="0.3">
      <c r="A42" s="371" t="s">
        <v>117</v>
      </c>
      <c r="B42" s="371" t="s">
        <v>37</v>
      </c>
      <c r="C42" s="371" t="s">
        <v>15</v>
      </c>
      <c r="D42" s="372">
        <v>27</v>
      </c>
      <c r="E42" s="372">
        <v>0</v>
      </c>
      <c r="F42" s="372">
        <v>2</v>
      </c>
      <c r="G42" s="372">
        <v>14</v>
      </c>
      <c r="H42" s="372">
        <v>9</v>
      </c>
    </row>
    <row r="43" spans="1:9" ht="15.75" thickBot="1" x14ac:dyDescent="0.3">
      <c r="A43" s="371"/>
      <c r="B43" s="371"/>
      <c r="C43" s="371"/>
      <c r="D43" s="372"/>
      <c r="E43" s="372"/>
      <c r="F43" s="372"/>
      <c r="G43" s="372"/>
      <c r="H43" s="372"/>
    </row>
    <row r="44" spans="1:9" ht="18.75" thickBot="1" x14ac:dyDescent="0.3">
      <c r="A44" s="2"/>
      <c r="B44" s="158"/>
      <c r="C44" s="1"/>
      <c r="D44" s="1"/>
      <c r="E44" s="1"/>
      <c r="F44" s="1"/>
      <c r="G44" s="1"/>
      <c r="H44" s="159"/>
    </row>
    <row r="45" spans="1:9" ht="18.75" thickBot="1" x14ac:dyDescent="0.3">
      <c r="A45" s="373"/>
      <c r="B45" s="158"/>
      <c r="C45" s="1"/>
      <c r="D45" s="1"/>
      <c r="E45" s="1"/>
      <c r="F45" s="1"/>
      <c r="G45" s="1"/>
      <c r="H45" s="159"/>
    </row>
    <row r="46" spans="1:9" ht="18.75" thickBot="1" x14ac:dyDescent="0.3">
      <c r="A46" s="373"/>
      <c r="B46" s="158"/>
      <c r="C46" s="1"/>
      <c r="D46" s="1"/>
      <c r="E46" s="1"/>
      <c r="F46" s="1"/>
      <c r="G46" s="1"/>
      <c r="H46" s="159"/>
    </row>
    <row r="47" spans="1:9" ht="18.75" thickBot="1" x14ac:dyDescent="0.3">
      <c r="A47" s="5"/>
      <c r="B47" s="110" t="s">
        <v>37</v>
      </c>
      <c r="C47" s="111"/>
      <c r="D47" s="111">
        <f>SUM(D41:D46)</f>
        <v>51</v>
      </c>
      <c r="E47" s="111">
        <f>SUM(E41:E46)</f>
        <v>0</v>
      </c>
      <c r="F47" s="111">
        <f>SUM(F41:F46)</f>
        <v>5</v>
      </c>
      <c r="G47" s="111">
        <f>SUM(G41:G46)</f>
        <v>21</v>
      </c>
      <c r="H47" s="112">
        <f>SUM(H41:H46)</f>
        <v>24</v>
      </c>
      <c r="I47" s="342"/>
    </row>
    <row r="48" spans="1:9" ht="15.75" thickBot="1" x14ac:dyDescent="0.3">
      <c r="A48" s="371" t="s">
        <v>76</v>
      </c>
      <c r="B48" s="371" t="s">
        <v>47</v>
      </c>
      <c r="C48" s="371" t="s">
        <v>14</v>
      </c>
      <c r="D48" s="372">
        <v>24</v>
      </c>
      <c r="E48" s="372">
        <v>0</v>
      </c>
      <c r="F48" s="372">
        <v>7</v>
      </c>
      <c r="G48" s="372">
        <v>10</v>
      </c>
      <c r="H48" s="372">
        <v>7</v>
      </c>
    </row>
    <row r="49" spans="1:9" ht="15.75" thickBot="1" x14ac:dyDescent="0.3">
      <c r="A49" s="371" t="s">
        <v>161</v>
      </c>
      <c r="B49" s="371" t="s">
        <v>47</v>
      </c>
      <c r="C49" s="371" t="s">
        <v>15</v>
      </c>
      <c r="D49" s="372">
        <v>27</v>
      </c>
      <c r="E49" s="372">
        <v>1</v>
      </c>
      <c r="F49" s="372">
        <v>7</v>
      </c>
      <c r="G49" s="372">
        <v>13</v>
      </c>
      <c r="H49" s="372">
        <v>6</v>
      </c>
    </row>
    <row r="50" spans="1:9" ht="18.75" thickBot="1" x14ac:dyDescent="0.3">
      <c r="A50" s="2"/>
      <c r="B50" s="162"/>
      <c r="C50" s="3"/>
      <c r="D50" s="3"/>
      <c r="E50" s="3"/>
      <c r="F50" s="3"/>
      <c r="G50" s="3"/>
      <c r="H50" s="163"/>
    </row>
    <row r="51" spans="1:9" ht="18.75" thickBot="1" x14ac:dyDescent="0.3">
      <c r="A51" s="2"/>
      <c r="B51" s="164" t="s">
        <v>47</v>
      </c>
      <c r="C51" s="165"/>
      <c r="D51" s="165">
        <f>SUM(D48:D50)</f>
        <v>51</v>
      </c>
      <c r="E51" s="165">
        <f>SUM(E48:E50)</f>
        <v>1</v>
      </c>
      <c r="F51" s="165">
        <f>SUM(F48:F50)</f>
        <v>14</v>
      </c>
      <c r="G51" s="165">
        <f>SUM(G48:G50)</f>
        <v>23</v>
      </c>
      <c r="H51" s="166">
        <f>SUM(H48:H50)</f>
        <v>13</v>
      </c>
      <c r="I51" s="342"/>
    </row>
    <row r="52" spans="1:9" ht="18.75" thickBot="1" x14ac:dyDescent="0.3">
      <c r="A52" s="2"/>
      <c r="B52" s="160"/>
      <c r="C52" s="106"/>
      <c r="D52" s="106"/>
      <c r="E52" s="106"/>
      <c r="F52" s="106"/>
      <c r="G52" s="106"/>
      <c r="H52" s="161"/>
    </row>
    <row r="53" spans="1:9" ht="18.75" thickBot="1" x14ac:dyDescent="0.3">
      <c r="A53" s="2"/>
      <c r="B53" s="162"/>
      <c r="C53" s="3"/>
      <c r="D53" s="3"/>
      <c r="E53" s="3"/>
      <c r="F53" s="3"/>
      <c r="G53" s="3"/>
      <c r="H53" s="163"/>
    </row>
    <row r="54" spans="1:9" ht="18.75" thickBot="1" x14ac:dyDescent="0.3">
      <c r="A54" s="2"/>
      <c r="B54" s="103" t="s">
        <v>17</v>
      </c>
      <c r="C54" s="104"/>
      <c r="D54" s="104"/>
      <c r="E54" s="104"/>
      <c r="F54" s="104"/>
      <c r="G54" s="104"/>
      <c r="H54" s="105"/>
      <c r="I54" s="342"/>
    </row>
    <row r="55" spans="1:9" ht="15.75" thickBot="1" x14ac:dyDescent="0.3">
      <c r="A55" s="371" t="s">
        <v>41</v>
      </c>
      <c r="B55" s="371" t="s">
        <v>67</v>
      </c>
      <c r="C55" s="371" t="s">
        <v>15</v>
      </c>
      <c r="D55" s="371">
        <v>27</v>
      </c>
      <c r="E55" s="371">
        <v>0</v>
      </c>
      <c r="F55" s="371">
        <v>1</v>
      </c>
      <c r="G55" s="371">
        <v>10</v>
      </c>
      <c r="H55" s="371">
        <v>16</v>
      </c>
    </row>
    <row r="56" spans="1:9" ht="15.75" thickBot="1" x14ac:dyDescent="0.3">
      <c r="A56" s="371" t="s">
        <v>120</v>
      </c>
      <c r="B56" s="371" t="s">
        <v>67</v>
      </c>
      <c r="C56" s="371" t="s">
        <v>14</v>
      </c>
      <c r="D56" s="371">
        <v>24</v>
      </c>
      <c r="E56" s="371">
        <v>0</v>
      </c>
      <c r="F56" s="371">
        <v>2</v>
      </c>
      <c r="G56" s="371">
        <v>8</v>
      </c>
      <c r="H56" s="371">
        <v>16</v>
      </c>
    </row>
    <row r="57" spans="1:9" ht="18.75" thickBot="1" x14ac:dyDescent="0.3">
      <c r="A57" s="2"/>
      <c r="B57" s="162"/>
      <c r="C57" s="3"/>
      <c r="D57" s="3"/>
      <c r="E57" s="3"/>
      <c r="F57" s="3"/>
      <c r="G57" s="3"/>
      <c r="H57" s="163"/>
    </row>
    <row r="58" spans="1:9" ht="18.75" thickBot="1" x14ac:dyDescent="0.3">
      <c r="A58" s="2"/>
      <c r="B58" s="136" t="s">
        <v>67</v>
      </c>
      <c r="C58" s="137"/>
      <c r="D58" s="137">
        <f>SUM(D55:D57)</f>
        <v>51</v>
      </c>
      <c r="E58" s="137">
        <f>SUM(E55:E57)</f>
        <v>0</v>
      </c>
      <c r="F58" s="137">
        <f>SUM(F55:F57)</f>
        <v>3</v>
      </c>
      <c r="G58" s="137">
        <f>SUM(G55:G57)</f>
        <v>18</v>
      </c>
      <c r="H58" s="138">
        <f>SUM(H55:H57)</f>
        <v>32</v>
      </c>
      <c r="I58" s="342"/>
    </row>
    <row r="59" spans="1:9" ht="15.75" thickBot="1" x14ac:dyDescent="0.3">
      <c r="A59" s="371" t="s">
        <v>127</v>
      </c>
      <c r="B59" s="371" t="s">
        <v>54</v>
      </c>
      <c r="C59" s="371" t="s">
        <v>14</v>
      </c>
      <c r="D59" s="372">
        <v>24</v>
      </c>
      <c r="E59" s="372">
        <v>0</v>
      </c>
      <c r="F59" s="372">
        <v>7</v>
      </c>
      <c r="G59" s="372">
        <v>9</v>
      </c>
      <c r="H59" s="372">
        <v>8</v>
      </c>
    </row>
    <row r="60" spans="1:9" ht="15.75" thickBot="1" x14ac:dyDescent="0.3">
      <c r="A60" s="371" t="s">
        <v>127</v>
      </c>
      <c r="B60" s="371" t="s">
        <v>54</v>
      </c>
      <c r="C60" s="371" t="s">
        <v>15</v>
      </c>
      <c r="D60" s="372">
        <v>27</v>
      </c>
      <c r="E60" s="372">
        <v>0</v>
      </c>
      <c r="F60" s="372">
        <v>8</v>
      </c>
      <c r="G60" s="372">
        <v>10</v>
      </c>
      <c r="H60" s="372">
        <v>9</v>
      </c>
    </row>
    <row r="61" spans="1:9" ht="18.75" thickBot="1" x14ac:dyDescent="0.3">
      <c r="A61" s="2"/>
      <c r="B61" s="162"/>
      <c r="C61" s="3"/>
      <c r="D61" s="3"/>
      <c r="E61" s="3"/>
      <c r="F61" s="3"/>
      <c r="G61" s="3"/>
      <c r="H61" s="163"/>
    </row>
    <row r="62" spans="1:9" ht="18.75" thickBot="1" x14ac:dyDescent="0.3">
      <c r="A62" s="2"/>
      <c r="B62" s="124" t="s">
        <v>54</v>
      </c>
      <c r="C62" s="125"/>
      <c r="D62" s="125">
        <f>SUM(D59:D61)</f>
        <v>51</v>
      </c>
      <c r="E62" s="125">
        <f>SUM(E59:E61)</f>
        <v>0</v>
      </c>
      <c r="F62" s="125">
        <f>SUM(F59:F61)</f>
        <v>15</v>
      </c>
      <c r="G62" s="125">
        <f>SUM(G59:G61)</f>
        <v>19</v>
      </c>
      <c r="H62" s="126">
        <f>SUM(H59:H61)</f>
        <v>17</v>
      </c>
      <c r="I62" s="342"/>
    </row>
    <row r="63" spans="1:9" ht="15.75" thickBot="1" x14ac:dyDescent="0.3">
      <c r="A63" s="371" t="s">
        <v>127</v>
      </c>
      <c r="B63" s="371" t="s">
        <v>53</v>
      </c>
      <c r="C63" s="371" t="s">
        <v>14</v>
      </c>
      <c r="D63" s="372">
        <v>24</v>
      </c>
      <c r="E63" s="372">
        <v>0</v>
      </c>
      <c r="F63" s="372">
        <v>6</v>
      </c>
      <c r="G63" s="372">
        <v>12</v>
      </c>
      <c r="H63" s="372">
        <v>6</v>
      </c>
    </row>
    <row r="64" spans="1:9" ht="15.75" thickBot="1" x14ac:dyDescent="0.3">
      <c r="A64" s="371" t="s">
        <v>127</v>
      </c>
      <c r="B64" s="371" t="s">
        <v>53</v>
      </c>
      <c r="C64" s="371" t="s">
        <v>15</v>
      </c>
      <c r="D64" s="372">
        <v>27</v>
      </c>
      <c r="E64" s="372">
        <v>0</v>
      </c>
      <c r="F64" s="372">
        <v>9</v>
      </c>
      <c r="G64" s="372">
        <v>13</v>
      </c>
      <c r="H64" s="372">
        <v>5</v>
      </c>
    </row>
    <row r="65" spans="1:9" ht="18.75" thickBot="1" x14ac:dyDescent="0.3">
      <c r="A65" s="2"/>
      <c r="B65" s="162"/>
      <c r="C65" s="3"/>
      <c r="D65" s="3"/>
      <c r="E65" s="3"/>
      <c r="F65" s="3"/>
      <c r="G65" s="3"/>
      <c r="H65" s="163"/>
    </row>
    <row r="66" spans="1:9" ht="18.75" thickBot="1" x14ac:dyDescent="0.3">
      <c r="A66" s="2"/>
      <c r="B66" s="119" t="s">
        <v>53</v>
      </c>
      <c r="C66" s="120"/>
      <c r="D66" s="120">
        <f>SUM(D63:D65)</f>
        <v>51</v>
      </c>
      <c r="E66" s="120">
        <f>SUM(E63:E65)</f>
        <v>0</v>
      </c>
      <c r="F66" s="120">
        <f>SUM(F63:F65)</f>
        <v>15</v>
      </c>
      <c r="G66" s="131">
        <f>SUM(G63:G65)</f>
        <v>25</v>
      </c>
      <c r="H66" s="132">
        <f>SUM(H63:H65)</f>
        <v>11</v>
      </c>
      <c r="I66" s="342"/>
    </row>
    <row r="67" spans="1:9" ht="15.75" thickBot="1" x14ac:dyDescent="0.3">
      <c r="A67" s="371" t="s">
        <v>160</v>
      </c>
      <c r="B67" s="371" t="s">
        <v>31</v>
      </c>
      <c r="C67" s="371" t="s">
        <v>14</v>
      </c>
      <c r="D67" s="372">
        <v>24</v>
      </c>
      <c r="E67" s="371">
        <v>0</v>
      </c>
      <c r="F67" s="372">
        <v>8</v>
      </c>
      <c r="G67" s="372">
        <v>10</v>
      </c>
      <c r="H67" s="372">
        <v>6</v>
      </c>
    </row>
    <row r="68" spans="1:9" ht="15.75" thickBot="1" x14ac:dyDescent="0.3">
      <c r="A68" s="371" t="s">
        <v>160</v>
      </c>
      <c r="B68" s="371" t="s">
        <v>31</v>
      </c>
      <c r="C68" s="371" t="s">
        <v>15</v>
      </c>
      <c r="D68" s="372">
        <v>27</v>
      </c>
      <c r="E68" s="372">
        <v>1</v>
      </c>
      <c r="F68" s="372">
        <v>7</v>
      </c>
      <c r="G68" s="372">
        <v>9</v>
      </c>
      <c r="H68" s="372">
        <v>7</v>
      </c>
    </row>
    <row r="69" spans="1:9" ht="18.75" thickBot="1" x14ac:dyDescent="0.3">
      <c r="A69" s="2"/>
      <c r="B69" s="162"/>
      <c r="C69" s="3"/>
      <c r="D69" s="3"/>
      <c r="E69" s="3"/>
      <c r="F69" s="3"/>
      <c r="G69" s="3"/>
      <c r="H69" s="163"/>
    </row>
    <row r="70" spans="1:9" ht="18.75" thickBot="1" x14ac:dyDescent="0.3">
      <c r="A70" s="2"/>
      <c r="B70" s="164" t="s">
        <v>31</v>
      </c>
      <c r="C70" s="165"/>
      <c r="D70" s="165">
        <f>SUM(D67:D69)</f>
        <v>51</v>
      </c>
      <c r="E70" s="165">
        <f>SUM(E67:E69)</f>
        <v>1</v>
      </c>
      <c r="F70" s="165">
        <f>SUM(F67:F69)</f>
        <v>15</v>
      </c>
      <c r="G70" s="165">
        <f>SUM(G67:G69)</f>
        <v>19</v>
      </c>
      <c r="H70" s="166">
        <f>SUM(H67:H69)</f>
        <v>13</v>
      </c>
      <c r="I70" s="342"/>
    </row>
    <row r="71" spans="1:9" ht="15.75" thickBot="1" x14ac:dyDescent="0.3">
      <c r="A71" s="371" t="s">
        <v>154</v>
      </c>
      <c r="B71" s="371" t="s">
        <v>60</v>
      </c>
      <c r="C71" s="371" t="s">
        <v>14</v>
      </c>
      <c r="D71" s="372">
        <v>24</v>
      </c>
      <c r="E71" s="372">
        <v>2</v>
      </c>
      <c r="F71" s="372">
        <v>5</v>
      </c>
      <c r="G71" s="372">
        <v>7</v>
      </c>
      <c r="H71" s="372">
        <v>10</v>
      </c>
    </row>
    <row r="72" spans="1:9" ht="15.75" thickBot="1" x14ac:dyDescent="0.3">
      <c r="A72" s="371" t="s">
        <v>154</v>
      </c>
      <c r="B72" s="371" t="s">
        <v>60</v>
      </c>
      <c r="C72" s="371" t="s">
        <v>15</v>
      </c>
      <c r="D72" s="372">
        <v>27</v>
      </c>
      <c r="E72" s="372">
        <v>2</v>
      </c>
      <c r="F72" s="372">
        <v>11</v>
      </c>
      <c r="G72" s="372">
        <v>10</v>
      </c>
      <c r="H72" s="372">
        <v>4</v>
      </c>
    </row>
    <row r="73" spans="1:9" ht="18.75" thickBot="1" x14ac:dyDescent="0.3">
      <c r="A73" s="2"/>
      <c r="B73" s="162"/>
      <c r="C73" s="3"/>
      <c r="D73" s="3"/>
      <c r="E73" s="3"/>
      <c r="F73" s="3"/>
      <c r="G73" s="3"/>
      <c r="H73" s="163"/>
    </row>
    <row r="74" spans="1:9" ht="18.75" thickBot="1" x14ac:dyDescent="0.3">
      <c r="B74" s="339" t="s">
        <v>60</v>
      </c>
      <c r="C74" s="201"/>
      <c r="D74" s="104">
        <f>SUM(D71:D73)</f>
        <v>51</v>
      </c>
      <c r="E74" s="104">
        <f>SUM(E71:E73)</f>
        <v>4</v>
      </c>
      <c r="F74" s="104">
        <f>SUM(F71:F73)</f>
        <v>16</v>
      </c>
      <c r="G74" s="104">
        <f>SUM(G71:G73)</f>
        <v>17</v>
      </c>
      <c r="H74" s="105">
        <f>SUM(H71:H73)</f>
        <v>14</v>
      </c>
      <c r="I74" s="342"/>
    </row>
    <row r="75" spans="1:9" ht="15.75" thickBot="1" x14ac:dyDescent="0.3">
      <c r="A75" s="371" t="s">
        <v>88</v>
      </c>
      <c r="B75" s="371" t="s">
        <v>19</v>
      </c>
      <c r="C75" s="371" t="s">
        <v>14</v>
      </c>
      <c r="D75" s="372">
        <v>24</v>
      </c>
      <c r="E75" s="372">
        <v>0</v>
      </c>
      <c r="F75" s="372">
        <v>0</v>
      </c>
      <c r="G75" s="372">
        <v>6</v>
      </c>
      <c r="H75" s="371">
        <v>18</v>
      </c>
    </row>
    <row r="76" spans="1:9" ht="15.75" thickBot="1" x14ac:dyDescent="0.3">
      <c r="A76" s="371" t="s">
        <v>88</v>
      </c>
      <c r="B76" s="371" t="s">
        <v>19</v>
      </c>
      <c r="C76" s="371" t="s">
        <v>15</v>
      </c>
      <c r="D76" s="372">
        <v>27</v>
      </c>
      <c r="E76" s="372">
        <v>0</v>
      </c>
      <c r="F76" s="372">
        <v>1</v>
      </c>
      <c r="G76" s="372">
        <v>6</v>
      </c>
      <c r="H76" s="372">
        <v>16</v>
      </c>
    </row>
    <row r="77" spans="1:9" ht="18.75" thickBot="1" x14ac:dyDescent="0.3">
      <c r="A77" s="2"/>
      <c r="B77" s="341"/>
      <c r="C77" s="338"/>
      <c r="D77" s="331"/>
      <c r="E77" s="331"/>
      <c r="F77" s="331"/>
      <c r="G77" s="331"/>
      <c r="H77" s="332"/>
    </row>
    <row r="78" spans="1:9" ht="18.75" thickBot="1" x14ac:dyDescent="0.3">
      <c r="A78" s="2"/>
      <c r="B78" s="340" t="s">
        <v>110</v>
      </c>
      <c r="C78" s="249"/>
      <c r="D78" s="250">
        <f>SUM(D75:D77)</f>
        <v>51</v>
      </c>
      <c r="E78" s="250">
        <f>SUM(E75:E77)</f>
        <v>0</v>
      </c>
      <c r="F78" s="250">
        <f>SUM(F75:F77)</f>
        <v>1</v>
      </c>
      <c r="G78" s="250">
        <f>SUM(G75:G77)</f>
        <v>12</v>
      </c>
      <c r="H78" s="250">
        <f>SUM(H75:H77)</f>
        <v>34</v>
      </c>
      <c r="I78" s="344"/>
    </row>
    <row r="79" spans="1:9" ht="18.75" thickBot="1" x14ac:dyDescent="0.3">
      <c r="A79" s="2"/>
      <c r="B79" s="334"/>
      <c r="C79" s="335"/>
      <c r="D79" s="336"/>
      <c r="E79" s="336"/>
      <c r="F79" s="336"/>
      <c r="G79" s="336"/>
      <c r="H79" s="336"/>
    </row>
    <row r="80" spans="1:9" ht="21" thickBot="1" x14ac:dyDescent="0.35">
      <c r="A80" s="2"/>
      <c r="B80" s="333" t="s">
        <v>95</v>
      </c>
      <c r="C80" s="310"/>
      <c r="D80" s="337"/>
      <c r="E80" s="337">
        <f>E74+E70+E66+E62+E58+E54+E51+E47+E40+E33+E29+E25+E21+E17+E13+E6+E78</f>
        <v>9</v>
      </c>
      <c r="F80" s="337">
        <f>F74+F70+F66+F62+F58+F54+F51+F47+F40+F33+F29+F25+F21+F17+F13+F6+F78</f>
        <v>132</v>
      </c>
      <c r="G80" s="337">
        <f>G74+G70+G66+G62+G58+G54+G51+G47+G40+G33+G29+G25+G21+G17+G13+G6+G78</f>
        <v>295</v>
      </c>
      <c r="H80" s="337">
        <f>H74+H70+H66+H62+H58+H54+H51+H47+H40+H33+H29+H25+H21+H17+H13+H6+H78</f>
        <v>318</v>
      </c>
      <c r="I80" s="345"/>
    </row>
    <row r="81" spans="5:8" ht="23.25" x14ac:dyDescent="0.35">
      <c r="E81" s="326" t="s">
        <v>84</v>
      </c>
      <c r="F81" s="326" t="s">
        <v>85</v>
      </c>
      <c r="G81" s="326" t="s">
        <v>86</v>
      </c>
      <c r="H81" s="326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4ECB-A07E-45B8-B3E4-AE879703E7D1}">
  <dimension ref="A1:I77"/>
  <sheetViews>
    <sheetView topLeftCell="A49" workbookViewId="0">
      <selection activeCell="I49" sqref="I1:I1048576"/>
    </sheetView>
  </sheetViews>
  <sheetFormatPr defaultRowHeight="15" x14ac:dyDescent="0.25"/>
  <cols>
    <col min="1" max="1" width="33.28515625" customWidth="1"/>
    <col min="2" max="2" width="41.28515625" customWidth="1"/>
    <col min="3" max="3" width="33.140625" customWidth="1"/>
    <col min="4" max="4" width="12.28515625" customWidth="1"/>
    <col min="9" max="9" width="13.5703125" style="364" customWidth="1"/>
  </cols>
  <sheetData>
    <row r="1" spans="1:9" ht="21" thickBot="1" x14ac:dyDescent="0.35">
      <c r="A1" s="402" t="s">
        <v>178</v>
      </c>
      <c r="B1" s="403"/>
      <c r="C1" s="403"/>
      <c r="D1" s="399" t="s">
        <v>130</v>
      </c>
      <c r="E1" s="399"/>
      <c r="F1" s="399"/>
      <c r="G1" s="399"/>
      <c r="H1" s="399"/>
    </row>
    <row r="2" spans="1:9" ht="36.7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361" t="s">
        <v>94</v>
      </c>
    </row>
    <row r="3" spans="1:9" ht="21.95" customHeight="1" thickBot="1" x14ac:dyDescent="0.3">
      <c r="A3" s="371" t="s">
        <v>44</v>
      </c>
      <c r="B3" s="371" t="s">
        <v>13</v>
      </c>
      <c r="C3" s="371" t="s">
        <v>22</v>
      </c>
      <c r="D3" s="372">
        <v>12</v>
      </c>
      <c r="E3" s="372">
        <v>0</v>
      </c>
      <c r="F3" s="372">
        <v>2</v>
      </c>
      <c r="G3" s="372">
        <v>6</v>
      </c>
      <c r="H3" s="372">
        <v>4</v>
      </c>
    </row>
    <row r="4" spans="1:9" ht="21.95" customHeight="1" thickBot="1" x14ac:dyDescent="0.3">
      <c r="A4" s="371" t="s">
        <v>132</v>
      </c>
      <c r="B4" s="371" t="s">
        <v>13</v>
      </c>
      <c r="C4" s="371" t="s">
        <v>22</v>
      </c>
      <c r="D4" s="372">
        <v>13</v>
      </c>
      <c r="E4" s="372">
        <v>0</v>
      </c>
      <c r="F4" s="372">
        <v>5</v>
      </c>
      <c r="G4" s="372">
        <v>6</v>
      </c>
      <c r="H4" s="372">
        <v>2</v>
      </c>
    </row>
    <row r="5" spans="1:9" ht="21.95" customHeight="1" thickBot="1" x14ac:dyDescent="0.3">
      <c r="A5" s="371" t="s">
        <v>132</v>
      </c>
      <c r="B5" s="371" t="s">
        <v>13</v>
      </c>
      <c r="C5" s="371" t="s">
        <v>16</v>
      </c>
      <c r="D5" s="372">
        <v>21</v>
      </c>
      <c r="E5" s="372">
        <v>0</v>
      </c>
      <c r="F5" s="372">
        <v>2</v>
      </c>
      <c r="G5" s="372">
        <v>14</v>
      </c>
      <c r="H5" s="372">
        <v>4</v>
      </c>
    </row>
    <row r="6" spans="1:9" ht="21.95" customHeight="1" thickBot="1" x14ac:dyDescent="0.3">
      <c r="A6" s="371" t="s">
        <v>81</v>
      </c>
      <c r="B6" s="371" t="s">
        <v>113</v>
      </c>
      <c r="C6" s="371" t="s">
        <v>18</v>
      </c>
      <c r="D6" s="371">
        <v>21</v>
      </c>
      <c r="E6" s="371">
        <v>0</v>
      </c>
      <c r="F6" s="371">
        <v>1</v>
      </c>
      <c r="G6" s="371">
        <v>15</v>
      </c>
      <c r="H6" s="371">
        <v>6</v>
      </c>
    </row>
    <row r="7" spans="1:9" ht="21.95" customHeight="1" thickBot="1" x14ac:dyDescent="0.3"/>
    <row r="8" spans="1:9" ht="21.95" customHeight="1" thickBot="1" x14ac:dyDescent="0.3">
      <c r="A8" s="2"/>
      <c r="B8" s="158"/>
      <c r="C8" s="1"/>
      <c r="D8" s="1"/>
      <c r="E8" s="1"/>
      <c r="F8" s="1"/>
      <c r="G8" s="1"/>
      <c r="H8" s="2"/>
    </row>
    <row r="9" spans="1:9" ht="21.95" customHeight="1" thickBot="1" x14ac:dyDescent="0.3">
      <c r="A9" s="2"/>
      <c r="B9" s="103" t="s">
        <v>13</v>
      </c>
      <c r="C9" s="104"/>
      <c r="D9" s="104">
        <f>SUM(D3:D8)</f>
        <v>67</v>
      </c>
      <c r="E9" s="104">
        <f>SUM(E3:E8)</f>
        <v>0</v>
      </c>
      <c r="F9" s="104">
        <f>SUM(F3:F8)</f>
        <v>10</v>
      </c>
      <c r="G9" s="104">
        <f>SUM(G3:G8)</f>
        <v>41</v>
      </c>
      <c r="H9" s="349">
        <f>SUM(H3:H8)</f>
        <v>16</v>
      </c>
      <c r="I9" s="294"/>
    </row>
    <row r="10" spans="1:9" ht="21.95" customHeight="1" thickBot="1" x14ac:dyDescent="0.3">
      <c r="A10" s="371" t="s">
        <v>49</v>
      </c>
      <c r="B10" s="371" t="s">
        <v>50</v>
      </c>
      <c r="C10" s="371" t="s">
        <v>22</v>
      </c>
      <c r="D10" s="372">
        <v>25</v>
      </c>
      <c r="E10" s="372">
        <v>0</v>
      </c>
      <c r="F10" s="372">
        <v>3</v>
      </c>
      <c r="G10" s="372">
        <v>18</v>
      </c>
      <c r="H10" s="372">
        <v>4</v>
      </c>
      <c r="I10" s="294"/>
    </row>
    <row r="11" spans="1:9" ht="21.95" customHeight="1" thickBot="1" x14ac:dyDescent="0.3">
      <c r="A11" s="371" t="s">
        <v>49</v>
      </c>
      <c r="B11" s="371" t="s">
        <v>50</v>
      </c>
      <c r="C11" s="371" t="s">
        <v>16</v>
      </c>
      <c r="D11" s="372">
        <v>21</v>
      </c>
      <c r="E11" s="372">
        <v>0</v>
      </c>
      <c r="F11" s="372">
        <v>0</v>
      </c>
      <c r="G11" s="372">
        <v>14</v>
      </c>
      <c r="H11" s="372">
        <v>7</v>
      </c>
      <c r="I11" s="294"/>
    </row>
    <row r="12" spans="1:9" ht="21.95" customHeight="1" thickBot="1" x14ac:dyDescent="0.3">
      <c r="A12" s="371" t="s">
        <v>49</v>
      </c>
      <c r="B12" s="371" t="s">
        <v>50</v>
      </c>
      <c r="C12" s="371" t="s">
        <v>18</v>
      </c>
      <c r="D12" s="372">
        <v>21</v>
      </c>
      <c r="E12" s="372">
        <v>0</v>
      </c>
      <c r="F12" s="372">
        <v>0</v>
      </c>
      <c r="G12" s="372">
        <v>12</v>
      </c>
      <c r="H12" s="372">
        <v>9</v>
      </c>
      <c r="I12" s="294"/>
    </row>
    <row r="13" spans="1:9" ht="21.95" customHeight="1" thickBot="1" x14ac:dyDescent="0.3">
      <c r="A13" s="2"/>
      <c r="B13" s="124" t="s">
        <v>50</v>
      </c>
      <c r="C13" s="125"/>
      <c r="D13" s="125">
        <f>SUM(D10:D12)</f>
        <v>67</v>
      </c>
      <c r="E13" s="125">
        <f>SUM(E10:E12)</f>
        <v>0</v>
      </c>
      <c r="F13" s="125">
        <f>SUM(F10:F12)</f>
        <v>3</v>
      </c>
      <c r="G13" s="125">
        <f>SUM(G10:G12)</f>
        <v>44</v>
      </c>
      <c r="H13" s="351">
        <f>SUM(H10:H12)</f>
        <v>20</v>
      </c>
      <c r="I13" s="294"/>
    </row>
    <row r="14" spans="1:9" ht="21.95" customHeight="1" thickBot="1" x14ac:dyDescent="0.3">
      <c r="A14" s="371" t="s">
        <v>129</v>
      </c>
      <c r="B14" s="371" t="s">
        <v>119</v>
      </c>
      <c r="C14" s="371" t="s">
        <v>16</v>
      </c>
      <c r="D14" s="371">
        <v>21</v>
      </c>
      <c r="E14" s="371">
        <v>0</v>
      </c>
      <c r="F14" s="371">
        <v>0</v>
      </c>
      <c r="G14" s="371">
        <v>9</v>
      </c>
      <c r="H14" s="371">
        <v>12</v>
      </c>
      <c r="I14" s="294"/>
    </row>
    <row r="15" spans="1:9" ht="21.95" customHeight="1" thickBot="1" x14ac:dyDescent="0.3">
      <c r="A15" s="371" t="s">
        <v>129</v>
      </c>
      <c r="B15" s="371" t="s">
        <v>119</v>
      </c>
      <c r="C15" s="371" t="s">
        <v>18</v>
      </c>
      <c r="D15" s="371">
        <v>21</v>
      </c>
      <c r="E15" s="371">
        <v>0</v>
      </c>
      <c r="F15" s="371">
        <v>1</v>
      </c>
      <c r="G15" s="371">
        <v>10</v>
      </c>
      <c r="H15" s="371">
        <v>10</v>
      </c>
      <c r="I15" s="294"/>
    </row>
    <row r="16" spans="1:9" ht="21.95" customHeight="1" thickBot="1" x14ac:dyDescent="0.3">
      <c r="A16" s="371" t="s">
        <v>129</v>
      </c>
      <c r="B16" s="371" t="s">
        <v>119</v>
      </c>
      <c r="C16" s="371" t="s">
        <v>22</v>
      </c>
      <c r="D16" s="371">
        <v>25</v>
      </c>
      <c r="E16" s="371">
        <v>0</v>
      </c>
      <c r="F16" s="371">
        <v>1</v>
      </c>
      <c r="G16" s="371">
        <v>21</v>
      </c>
      <c r="H16" s="371">
        <v>3</v>
      </c>
      <c r="I16" s="294"/>
    </row>
    <row r="17" spans="1:9" ht="21.95" customHeight="1" thickBot="1" x14ac:dyDescent="0.3">
      <c r="A17" s="5"/>
      <c r="B17" s="127" t="s">
        <v>26</v>
      </c>
      <c r="C17" s="128"/>
      <c r="D17" s="128">
        <f>SUM(D14:D16)</f>
        <v>67</v>
      </c>
      <c r="E17" s="128">
        <f>SUM(E14:E16)</f>
        <v>0</v>
      </c>
      <c r="F17" s="128">
        <f>SUM(F14:F16)</f>
        <v>2</v>
      </c>
      <c r="G17" s="128">
        <f>SUM(G14:G16)</f>
        <v>40</v>
      </c>
      <c r="H17" s="352">
        <f>SUM(H14:H16)</f>
        <v>25</v>
      </c>
      <c r="I17" s="294"/>
    </row>
    <row r="18" spans="1:9" ht="21.95" customHeight="1" thickBot="1" x14ac:dyDescent="0.3">
      <c r="A18" s="371" t="s">
        <v>166</v>
      </c>
      <c r="B18" s="371" t="s">
        <v>52</v>
      </c>
      <c r="C18" s="371" t="s">
        <v>22</v>
      </c>
      <c r="D18" s="372">
        <v>25</v>
      </c>
      <c r="E18" s="372">
        <v>0</v>
      </c>
      <c r="F18" s="372">
        <v>1</v>
      </c>
      <c r="G18" s="372">
        <v>9</v>
      </c>
      <c r="H18" s="372">
        <v>15</v>
      </c>
      <c r="I18" s="294"/>
    </row>
    <row r="19" spans="1:9" ht="21.95" customHeight="1" thickBot="1" x14ac:dyDescent="0.3">
      <c r="A19" s="371" t="s">
        <v>141</v>
      </c>
      <c r="B19" s="371" t="s">
        <v>52</v>
      </c>
      <c r="C19" s="371" t="s">
        <v>16</v>
      </c>
      <c r="D19" s="372">
        <v>21</v>
      </c>
      <c r="E19" s="372">
        <v>0</v>
      </c>
      <c r="F19" s="372">
        <v>1</v>
      </c>
      <c r="G19" s="372">
        <v>9</v>
      </c>
      <c r="H19" s="372">
        <v>11</v>
      </c>
      <c r="I19" s="294"/>
    </row>
    <row r="20" spans="1:9" ht="21.95" customHeight="1" thickBot="1" x14ac:dyDescent="0.3">
      <c r="A20" s="371" t="s">
        <v>141</v>
      </c>
      <c r="B20" s="371" t="s">
        <v>52</v>
      </c>
      <c r="C20" s="371" t="s">
        <v>18</v>
      </c>
      <c r="D20" s="372">
        <v>21</v>
      </c>
      <c r="E20" s="372">
        <v>0</v>
      </c>
      <c r="F20" s="372">
        <v>0</v>
      </c>
      <c r="G20" s="372">
        <v>11</v>
      </c>
      <c r="H20" s="372">
        <v>10</v>
      </c>
      <c r="I20" s="294"/>
    </row>
    <row r="21" spans="1:9" ht="21.95" customHeight="1" thickBot="1" x14ac:dyDescent="0.3">
      <c r="A21" s="2"/>
      <c r="B21" s="164" t="s">
        <v>52</v>
      </c>
      <c r="C21" s="165"/>
      <c r="D21" s="165">
        <f>SUM(D18:D20)</f>
        <v>67</v>
      </c>
      <c r="E21" s="165">
        <f>SUM(E18:E20)</f>
        <v>0</v>
      </c>
      <c r="F21" s="165">
        <f>SUM(F18:F20)</f>
        <v>2</v>
      </c>
      <c r="G21" s="165">
        <f>SUM(G18:G20)</f>
        <v>29</v>
      </c>
      <c r="H21" s="353">
        <f>SUM(H18:H20)</f>
        <v>36</v>
      </c>
      <c r="I21" s="294"/>
    </row>
    <row r="22" spans="1:9" ht="21.95" customHeight="1" thickBot="1" x14ac:dyDescent="0.3">
      <c r="A22" s="371" t="s">
        <v>79</v>
      </c>
      <c r="B22" s="371" t="s">
        <v>35</v>
      </c>
      <c r="C22" s="371" t="s">
        <v>22</v>
      </c>
      <c r="D22" s="372">
        <v>25</v>
      </c>
      <c r="E22" s="372">
        <v>0</v>
      </c>
      <c r="F22" s="372">
        <v>1</v>
      </c>
      <c r="G22" s="372">
        <v>1</v>
      </c>
      <c r="H22" s="372">
        <v>12</v>
      </c>
      <c r="I22" s="294"/>
    </row>
    <row r="23" spans="1:9" ht="21.95" customHeight="1" thickBot="1" x14ac:dyDescent="0.3">
      <c r="A23" s="371" t="s">
        <v>79</v>
      </c>
      <c r="B23" s="371" t="s">
        <v>35</v>
      </c>
      <c r="C23" s="371" t="s">
        <v>16</v>
      </c>
      <c r="D23" s="372">
        <v>21</v>
      </c>
      <c r="E23" s="372">
        <v>0</v>
      </c>
      <c r="F23" s="372">
        <v>1</v>
      </c>
      <c r="G23" s="372">
        <v>12</v>
      </c>
      <c r="H23" s="372">
        <v>8</v>
      </c>
      <c r="I23" s="294"/>
    </row>
    <row r="24" spans="1:9" ht="21.95" customHeight="1" thickBot="1" x14ac:dyDescent="0.3">
      <c r="A24" s="371" t="s">
        <v>79</v>
      </c>
      <c r="B24" s="371" t="s">
        <v>35</v>
      </c>
      <c r="C24" s="371" t="s">
        <v>18</v>
      </c>
      <c r="D24" s="372">
        <v>21</v>
      </c>
      <c r="E24" s="372">
        <v>0</v>
      </c>
      <c r="F24" s="372">
        <v>1</v>
      </c>
      <c r="G24" s="372">
        <v>10</v>
      </c>
      <c r="H24" s="372">
        <v>10</v>
      </c>
      <c r="I24" s="294"/>
    </row>
    <row r="25" spans="1:9" ht="21.95" customHeight="1" thickBot="1" x14ac:dyDescent="0.3">
      <c r="A25" s="5"/>
      <c r="B25" s="130" t="s">
        <v>35</v>
      </c>
      <c r="C25" s="131"/>
      <c r="D25" s="131">
        <f>SUM(D22:D24)</f>
        <v>67</v>
      </c>
      <c r="E25" s="131">
        <f>SUM(E22:E24)</f>
        <v>0</v>
      </c>
      <c r="F25" s="131">
        <f>SUM(F22:F24)</f>
        <v>3</v>
      </c>
      <c r="G25" s="131">
        <f>SUM(G22:G24)</f>
        <v>23</v>
      </c>
      <c r="H25" s="354">
        <f>SUM(H22:H24)</f>
        <v>30</v>
      </c>
      <c r="I25" s="294"/>
    </row>
    <row r="26" spans="1:9" ht="21.95" customHeight="1" thickBot="1" x14ac:dyDescent="0.3">
      <c r="A26" s="371" t="s">
        <v>70</v>
      </c>
      <c r="B26" s="371" t="s">
        <v>30</v>
      </c>
      <c r="C26" s="371" t="s">
        <v>22</v>
      </c>
      <c r="D26" s="372">
        <v>14</v>
      </c>
      <c r="E26" s="372">
        <v>0</v>
      </c>
      <c r="F26" s="372">
        <v>0</v>
      </c>
      <c r="G26" s="372">
        <v>1</v>
      </c>
      <c r="H26" s="372">
        <v>13</v>
      </c>
      <c r="I26" s="294"/>
    </row>
    <row r="27" spans="1:9" ht="21.95" customHeight="1" thickBot="1" x14ac:dyDescent="0.3">
      <c r="A27" s="371" t="s">
        <v>70</v>
      </c>
      <c r="B27" s="371" t="s">
        <v>30</v>
      </c>
      <c r="C27" s="371" t="s">
        <v>16</v>
      </c>
      <c r="D27" s="372">
        <v>12</v>
      </c>
      <c r="E27" s="372">
        <v>0</v>
      </c>
      <c r="F27" s="372">
        <v>0</v>
      </c>
      <c r="G27" s="372">
        <v>3</v>
      </c>
      <c r="H27" s="372">
        <v>9</v>
      </c>
      <c r="I27" s="294"/>
    </row>
    <row r="28" spans="1:9" ht="21.95" customHeight="1" thickBot="1" x14ac:dyDescent="0.3">
      <c r="A28" s="371" t="s">
        <v>70</v>
      </c>
      <c r="B28" s="371" t="s">
        <v>30</v>
      </c>
      <c r="C28" s="371" t="s">
        <v>18</v>
      </c>
      <c r="D28" s="372">
        <v>13</v>
      </c>
      <c r="E28" s="372">
        <v>0</v>
      </c>
      <c r="F28" s="372">
        <v>0</v>
      </c>
      <c r="G28" s="372">
        <v>0</v>
      </c>
      <c r="H28" s="372">
        <v>13</v>
      </c>
      <c r="I28" s="294"/>
    </row>
    <row r="29" spans="1:9" ht="21.95" customHeight="1" thickBot="1" x14ac:dyDescent="0.3">
      <c r="A29" s="371" t="s">
        <v>131</v>
      </c>
      <c r="B29" s="371" t="s">
        <v>30</v>
      </c>
      <c r="C29" s="371" t="s">
        <v>22</v>
      </c>
      <c r="D29" s="371">
        <v>11</v>
      </c>
      <c r="E29" s="371">
        <v>0</v>
      </c>
      <c r="F29" s="371">
        <v>2</v>
      </c>
      <c r="G29" s="371">
        <v>6</v>
      </c>
      <c r="H29" s="371">
        <v>3</v>
      </c>
      <c r="I29" s="294"/>
    </row>
    <row r="30" spans="1:9" ht="21.95" customHeight="1" thickBot="1" x14ac:dyDescent="0.3">
      <c r="A30" s="371" t="s">
        <v>131</v>
      </c>
      <c r="B30" s="371" t="s">
        <v>30</v>
      </c>
      <c r="C30" s="371" t="s">
        <v>16</v>
      </c>
      <c r="D30" s="371">
        <v>9</v>
      </c>
      <c r="E30" s="374">
        <v>0</v>
      </c>
      <c r="F30" s="371">
        <v>1</v>
      </c>
      <c r="G30" s="371">
        <v>1</v>
      </c>
      <c r="H30" s="371">
        <v>7</v>
      </c>
      <c r="I30" s="294"/>
    </row>
    <row r="31" spans="1:9" ht="21.95" customHeight="1" thickBot="1" x14ac:dyDescent="0.3">
      <c r="A31" s="371" t="s">
        <v>131</v>
      </c>
      <c r="B31" s="371" t="s">
        <v>30</v>
      </c>
      <c r="C31" s="371" t="s">
        <v>18</v>
      </c>
      <c r="D31" s="371">
        <v>8</v>
      </c>
      <c r="E31" s="371">
        <v>0</v>
      </c>
      <c r="F31" s="371">
        <v>0</v>
      </c>
      <c r="G31" s="371">
        <v>4</v>
      </c>
      <c r="H31" s="371">
        <v>4</v>
      </c>
      <c r="I31" s="294"/>
    </row>
    <row r="32" spans="1:9" ht="21.95" customHeight="1" thickBot="1" x14ac:dyDescent="0.3">
      <c r="A32" s="2"/>
      <c r="B32" s="133" t="s">
        <v>30</v>
      </c>
      <c r="C32" s="134"/>
      <c r="D32" s="134">
        <f>SUM(D26:D31)</f>
        <v>67</v>
      </c>
      <c r="E32" s="134">
        <f>SUM(E26:E31)</f>
        <v>0</v>
      </c>
      <c r="F32" s="134">
        <f>SUM(F26:F31)</f>
        <v>3</v>
      </c>
      <c r="G32" s="134">
        <f>SUM(G26:G31)</f>
        <v>15</v>
      </c>
      <c r="H32" s="355">
        <f>SUM(H26:H31)</f>
        <v>49</v>
      </c>
      <c r="I32" s="294"/>
    </row>
    <row r="33" spans="1:9" ht="21.95" customHeight="1" thickBot="1" x14ac:dyDescent="0.3">
      <c r="A33" s="371" t="s">
        <v>36</v>
      </c>
      <c r="B33" s="371" t="s">
        <v>37</v>
      </c>
      <c r="C33" s="371" t="s">
        <v>22</v>
      </c>
      <c r="D33" s="372">
        <v>12</v>
      </c>
      <c r="E33" s="372">
        <v>0</v>
      </c>
      <c r="F33" s="372">
        <v>0</v>
      </c>
      <c r="G33" s="372">
        <v>3</v>
      </c>
      <c r="H33" s="372">
        <v>9</v>
      </c>
      <c r="I33" s="294"/>
    </row>
    <row r="34" spans="1:9" ht="21.95" customHeight="1" thickBot="1" x14ac:dyDescent="0.3">
      <c r="A34" s="371" t="s">
        <v>36</v>
      </c>
      <c r="B34" s="371" t="s">
        <v>37</v>
      </c>
      <c r="C34" s="371" t="s">
        <v>16</v>
      </c>
      <c r="D34" s="372">
        <v>21</v>
      </c>
      <c r="E34" s="372">
        <v>0</v>
      </c>
      <c r="F34" s="372">
        <v>0</v>
      </c>
      <c r="G34" s="372">
        <v>2</v>
      </c>
      <c r="H34" s="372">
        <v>18</v>
      </c>
      <c r="I34" s="294"/>
    </row>
    <row r="35" spans="1:9" ht="21.95" customHeight="1" thickBot="1" x14ac:dyDescent="0.3">
      <c r="A35" s="371" t="s">
        <v>36</v>
      </c>
      <c r="B35" s="371" t="s">
        <v>37</v>
      </c>
      <c r="C35" s="371" t="s">
        <v>18</v>
      </c>
      <c r="D35" s="372">
        <v>11</v>
      </c>
      <c r="E35" s="372">
        <v>0</v>
      </c>
      <c r="F35" s="372">
        <v>0</v>
      </c>
      <c r="G35" s="372">
        <v>0</v>
      </c>
      <c r="H35" s="372">
        <v>11</v>
      </c>
      <c r="I35" s="294"/>
    </row>
    <row r="36" spans="1:9" ht="21.95" customHeight="1" thickBot="1" x14ac:dyDescent="0.3">
      <c r="A36" s="371" t="s">
        <v>158</v>
      </c>
      <c r="B36" s="371" t="s">
        <v>37</v>
      </c>
      <c r="C36" s="371" t="s">
        <v>22</v>
      </c>
      <c r="D36" s="371">
        <v>13</v>
      </c>
      <c r="E36" s="371">
        <v>0</v>
      </c>
      <c r="F36" s="371">
        <v>2</v>
      </c>
      <c r="G36" s="371">
        <v>8</v>
      </c>
      <c r="H36" s="371">
        <v>3</v>
      </c>
      <c r="I36" s="294"/>
    </row>
    <row r="37" spans="1:9" ht="21.95" customHeight="1" thickBot="1" x14ac:dyDescent="0.3">
      <c r="A37" s="371" t="s">
        <v>158</v>
      </c>
      <c r="B37" s="371" t="s">
        <v>37</v>
      </c>
      <c r="C37" s="371" t="s">
        <v>18</v>
      </c>
      <c r="D37" s="374">
        <v>10</v>
      </c>
      <c r="E37" s="371">
        <v>0</v>
      </c>
      <c r="F37" s="371">
        <v>1</v>
      </c>
      <c r="G37" s="371">
        <v>6</v>
      </c>
      <c r="H37" s="371">
        <v>3</v>
      </c>
      <c r="I37" s="294"/>
    </row>
    <row r="38" spans="1:9" ht="21.95" customHeight="1" thickBot="1" x14ac:dyDescent="0.3">
      <c r="A38" s="2"/>
      <c r="B38" s="162"/>
      <c r="C38" s="3"/>
      <c r="D38" s="3"/>
      <c r="E38" s="3"/>
      <c r="F38" s="3"/>
      <c r="G38" s="3"/>
      <c r="H38" s="4"/>
      <c r="I38" s="294"/>
    </row>
    <row r="39" spans="1:9" ht="21.95" customHeight="1" thickBot="1" x14ac:dyDescent="0.3">
      <c r="A39" s="5"/>
      <c r="B39" s="110" t="s">
        <v>37</v>
      </c>
      <c r="C39" s="111"/>
      <c r="D39" s="111">
        <f>SUM(D33:D38)</f>
        <v>67</v>
      </c>
      <c r="E39" s="111">
        <f>SUM(E33:E38)</f>
        <v>0</v>
      </c>
      <c r="F39" s="111">
        <f>SUM(F33:F38)</f>
        <v>3</v>
      </c>
      <c r="G39" s="111">
        <f>SUM(G33:G38)</f>
        <v>19</v>
      </c>
      <c r="H39" s="356">
        <f>SUM(H33:H38)</f>
        <v>44</v>
      </c>
      <c r="I39" s="294"/>
    </row>
    <row r="40" spans="1:9" ht="21.95" customHeight="1" thickBot="1" x14ac:dyDescent="0.3">
      <c r="A40" s="371" t="s">
        <v>169</v>
      </c>
      <c r="B40" s="371" t="s">
        <v>47</v>
      </c>
      <c r="C40" s="371" t="s">
        <v>22</v>
      </c>
      <c r="D40" s="371">
        <v>25</v>
      </c>
      <c r="E40" s="371">
        <v>0</v>
      </c>
      <c r="F40" s="371">
        <v>1</v>
      </c>
      <c r="G40" s="371">
        <v>11</v>
      </c>
      <c r="H40" s="371">
        <v>13</v>
      </c>
      <c r="I40" s="294"/>
    </row>
    <row r="41" spans="1:9" ht="21.95" customHeight="1" thickBot="1" x14ac:dyDescent="0.3">
      <c r="A41" s="371" t="s">
        <v>169</v>
      </c>
      <c r="B41" s="371" t="s">
        <v>47</v>
      </c>
      <c r="C41" s="371" t="s">
        <v>16</v>
      </c>
      <c r="D41" s="371">
        <v>21</v>
      </c>
      <c r="E41" s="371">
        <v>0</v>
      </c>
      <c r="F41" s="371">
        <v>0</v>
      </c>
      <c r="G41" s="371">
        <v>11</v>
      </c>
      <c r="H41" s="371">
        <v>9</v>
      </c>
      <c r="I41" s="294"/>
    </row>
    <row r="42" spans="1:9" ht="21.95" customHeight="1" thickBot="1" x14ac:dyDescent="0.3">
      <c r="A42" s="371" t="s">
        <v>169</v>
      </c>
      <c r="B42" s="371" t="s">
        <v>47</v>
      </c>
      <c r="C42" s="371" t="s">
        <v>18</v>
      </c>
      <c r="D42" s="371">
        <v>21</v>
      </c>
      <c r="E42" s="371">
        <v>0</v>
      </c>
      <c r="F42" s="371">
        <v>1</v>
      </c>
      <c r="G42" s="371">
        <v>7</v>
      </c>
      <c r="H42" s="371">
        <v>13</v>
      </c>
      <c r="I42" s="294"/>
    </row>
    <row r="43" spans="1:9" ht="21.95" customHeight="1" thickBot="1" x14ac:dyDescent="0.3">
      <c r="A43" s="2"/>
      <c r="B43" s="164" t="s">
        <v>47</v>
      </c>
      <c r="C43" s="165"/>
      <c r="D43" s="165">
        <f>SUM(D40:D42)</f>
        <v>67</v>
      </c>
      <c r="E43" s="165">
        <f>SUM(E40:E42)</f>
        <v>0</v>
      </c>
      <c r="F43" s="165">
        <f>SUM(F40:F42)</f>
        <v>2</v>
      </c>
      <c r="G43" s="165">
        <f>SUM(G40:G42)</f>
        <v>29</v>
      </c>
      <c r="H43" s="353">
        <f>SUM(H40:H42)</f>
        <v>35</v>
      </c>
      <c r="I43" s="294"/>
    </row>
    <row r="44" spans="1:9" ht="21.95" customHeight="1" thickBot="1" x14ac:dyDescent="0.3">
      <c r="A44" s="371" t="s">
        <v>80</v>
      </c>
      <c r="B44" s="371" t="s">
        <v>38</v>
      </c>
      <c r="C44" s="371" t="s">
        <v>22</v>
      </c>
      <c r="D44" s="372">
        <v>25</v>
      </c>
      <c r="E44" s="371">
        <v>0</v>
      </c>
      <c r="F44" s="372">
        <v>15</v>
      </c>
      <c r="G44" s="372">
        <v>10</v>
      </c>
      <c r="H44" s="371">
        <v>0</v>
      </c>
      <c r="I44" s="294"/>
    </row>
    <row r="45" spans="1:9" ht="21.95" customHeight="1" thickBot="1" x14ac:dyDescent="0.3">
      <c r="A45" s="371" t="s">
        <v>80</v>
      </c>
      <c r="B45" s="371" t="s">
        <v>38</v>
      </c>
      <c r="C45" s="371" t="s">
        <v>16</v>
      </c>
      <c r="D45" s="372">
        <v>21</v>
      </c>
      <c r="E45" s="371">
        <v>0</v>
      </c>
      <c r="F45" s="372">
        <v>8</v>
      </c>
      <c r="G45" s="372">
        <v>10</v>
      </c>
      <c r="H45" s="372">
        <v>3</v>
      </c>
      <c r="I45" s="294"/>
    </row>
    <row r="46" spans="1:9" ht="21.95" customHeight="1" thickBot="1" x14ac:dyDescent="0.3">
      <c r="A46" s="371" t="s">
        <v>80</v>
      </c>
      <c r="B46" s="371" t="s">
        <v>38</v>
      </c>
      <c r="C46" s="371" t="s">
        <v>18</v>
      </c>
      <c r="D46" s="372">
        <v>21</v>
      </c>
      <c r="E46" s="371">
        <v>0</v>
      </c>
      <c r="F46" s="372">
        <v>12</v>
      </c>
      <c r="G46" s="372">
        <v>9</v>
      </c>
      <c r="H46" s="371">
        <v>0</v>
      </c>
      <c r="I46" s="294"/>
    </row>
    <row r="47" spans="1:9" ht="21.95" customHeight="1" thickBot="1" x14ac:dyDescent="0.3">
      <c r="A47" s="2"/>
      <c r="B47" s="103" t="s">
        <v>38</v>
      </c>
      <c r="C47" s="104"/>
      <c r="D47" s="104">
        <f>SUM(D44:D46)</f>
        <v>67</v>
      </c>
      <c r="E47" s="104">
        <f>SUM(E44:E46)</f>
        <v>0</v>
      </c>
      <c r="F47" s="104">
        <f>SUM(F44:F46)</f>
        <v>35</v>
      </c>
      <c r="G47" s="104">
        <f>SUM(G44:G46)</f>
        <v>29</v>
      </c>
      <c r="H47" s="349">
        <f>SUM(H44:H46)</f>
        <v>3</v>
      </c>
      <c r="I47" s="294"/>
    </row>
    <row r="48" spans="1:9" ht="21.95" customHeight="1" thickBot="1" x14ac:dyDescent="0.3">
      <c r="A48" s="2"/>
      <c r="B48" s="160"/>
      <c r="C48" s="106"/>
      <c r="D48" s="106"/>
      <c r="E48" s="106"/>
      <c r="F48" s="106"/>
      <c r="G48" s="106"/>
      <c r="H48" s="350"/>
      <c r="I48" s="294"/>
    </row>
    <row r="49" spans="1:9" ht="21.95" customHeight="1" thickBot="1" x14ac:dyDescent="0.3">
      <c r="A49" s="2"/>
      <c r="B49" s="162"/>
      <c r="C49" s="3"/>
      <c r="D49" s="3"/>
      <c r="E49" s="3"/>
      <c r="F49" s="3"/>
      <c r="G49" s="3"/>
      <c r="H49" s="4"/>
      <c r="I49" s="294"/>
    </row>
    <row r="50" spans="1:9" ht="21.95" customHeight="1" thickBot="1" x14ac:dyDescent="0.3">
      <c r="A50" s="5"/>
      <c r="B50" s="113" t="s">
        <v>17</v>
      </c>
      <c r="C50" s="167"/>
      <c r="D50" s="167"/>
      <c r="E50" s="167"/>
      <c r="F50" s="167"/>
      <c r="G50" s="167"/>
      <c r="H50" s="357"/>
      <c r="I50" s="294"/>
    </row>
    <row r="51" spans="1:9" ht="21.95" customHeight="1" thickBot="1" x14ac:dyDescent="0.3">
      <c r="A51" s="371" t="s">
        <v>159</v>
      </c>
      <c r="B51" s="371" t="s">
        <v>67</v>
      </c>
      <c r="C51" s="371" t="s">
        <v>22</v>
      </c>
      <c r="D51" s="371">
        <v>25</v>
      </c>
      <c r="E51" s="372">
        <v>0</v>
      </c>
      <c r="F51" s="372">
        <v>6</v>
      </c>
      <c r="G51" s="372">
        <v>12</v>
      </c>
      <c r="H51" s="372">
        <v>7</v>
      </c>
      <c r="I51" s="294"/>
    </row>
    <row r="52" spans="1:9" ht="21.95" customHeight="1" thickBot="1" x14ac:dyDescent="0.3">
      <c r="A52" s="371" t="s">
        <v>159</v>
      </c>
      <c r="B52" s="371" t="s">
        <v>67</v>
      </c>
      <c r="C52" s="371" t="s">
        <v>16</v>
      </c>
      <c r="D52" s="371">
        <v>21</v>
      </c>
      <c r="E52" s="372">
        <v>0</v>
      </c>
      <c r="F52" s="372">
        <v>1</v>
      </c>
      <c r="G52" s="372">
        <v>1</v>
      </c>
      <c r="H52" s="372">
        <v>19</v>
      </c>
      <c r="I52" s="294"/>
    </row>
    <row r="53" spans="1:9" ht="21.95" customHeight="1" thickBot="1" x14ac:dyDescent="0.3">
      <c r="A53" s="371" t="s">
        <v>159</v>
      </c>
      <c r="B53" s="371" t="s">
        <v>67</v>
      </c>
      <c r="C53" s="371" t="s">
        <v>18</v>
      </c>
      <c r="D53" s="371">
        <v>21</v>
      </c>
      <c r="E53" s="372">
        <v>0</v>
      </c>
      <c r="F53" s="372">
        <v>2</v>
      </c>
      <c r="G53" s="372">
        <v>6</v>
      </c>
      <c r="H53" s="372">
        <v>13</v>
      </c>
      <c r="I53" s="294"/>
    </row>
    <row r="54" spans="1:9" ht="21.95" customHeight="1" thickBot="1" x14ac:dyDescent="0.3">
      <c r="A54" s="5"/>
      <c r="B54" s="130" t="s">
        <v>67</v>
      </c>
      <c r="C54" s="131"/>
      <c r="D54" s="131">
        <f>SUM(D51:D53)</f>
        <v>67</v>
      </c>
      <c r="E54" s="131">
        <f>SUM(E51:E53)</f>
        <v>0</v>
      </c>
      <c r="F54" s="131">
        <f>SUM(F51:F53)</f>
        <v>9</v>
      </c>
      <c r="G54" s="131">
        <f>SUM(G51:G53)</f>
        <v>19</v>
      </c>
      <c r="H54" s="354">
        <f>SUM(H51:H53)</f>
        <v>39</v>
      </c>
      <c r="I54" s="294"/>
    </row>
    <row r="55" spans="1:9" ht="21.95" customHeight="1" thickBot="1" x14ac:dyDescent="0.3">
      <c r="A55" s="371" t="s">
        <v>134</v>
      </c>
      <c r="B55" s="371" t="s">
        <v>54</v>
      </c>
      <c r="C55" s="371" t="s">
        <v>22</v>
      </c>
      <c r="D55" s="372">
        <v>25</v>
      </c>
      <c r="E55" s="371">
        <v>0</v>
      </c>
      <c r="F55" s="371">
        <v>2</v>
      </c>
      <c r="G55" s="371">
        <v>21</v>
      </c>
      <c r="H55" s="371">
        <v>2</v>
      </c>
      <c r="I55" s="294"/>
    </row>
    <row r="56" spans="1:9" ht="21.95" customHeight="1" thickBot="1" x14ac:dyDescent="0.3">
      <c r="A56" s="371" t="s">
        <v>73</v>
      </c>
      <c r="B56" s="371" t="s">
        <v>54</v>
      </c>
      <c r="C56" s="371" t="s">
        <v>18</v>
      </c>
      <c r="D56" s="372">
        <v>21</v>
      </c>
      <c r="E56" s="372">
        <v>0</v>
      </c>
      <c r="F56" s="372">
        <v>2</v>
      </c>
      <c r="G56" s="372">
        <v>9</v>
      </c>
      <c r="H56" s="372">
        <v>10</v>
      </c>
      <c r="I56" s="294"/>
    </row>
    <row r="57" spans="1:9" ht="21.95" customHeight="1" thickBot="1" x14ac:dyDescent="0.3">
      <c r="A57" s="371" t="s">
        <v>78</v>
      </c>
      <c r="B57" s="371" t="s">
        <v>54</v>
      </c>
      <c r="C57" s="371" t="s">
        <v>18</v>
      </c>
      <c r="D57" s="372">
        <v>21</v>
      </c>
      <c r="E57" s="372">
        <v>0</v>
      </c>
      <c r="F57" s="372">
        <v>2</v>
      </c>
      <c r="G57" s="372">
        <v>10</v>
      </c>
      <c r="H57" s="372">
        <v>9</v>
      </c>
      <c r="I57" s="294"/>
    </row>
    <row r="58" spans="1:9" ht="21.95" customHeight="1" thickBot="1" x14ac:dyDescent="0.3">
      <c r="A58" s="5"/>
      <c r="B58" s="107" t="s">
        <v>54</v>
      </c>
      <c r="C58" s="108"/>
      <c r="D58" s="108">
        <f>SUM(D55:D57)</f>
        <v>67</v>
      </c>
      <c r="E58" s="108">
        <f>SUM(E55:E57)</f>
        <v>0</v>
      </c>
      <c r="F58" s="108">
        <f>SUM(F55:F57)</f>
        <v>6</v>
      </c>
      <c r="G58" s="108">
        <f>SUM(G55:G57)</f>
        <v>40</v>
      </c>
      <c r="H58" s="358">
        <f>SUM(H55:H57)</f>
        <v>21</v>
      </c>
      <c r="I58" s="294"/>
    </row>
    <row r="59" spans="1:9" ht="21.95" customHeight="1" thickBot="1" x14ac:dyDescent="0.3">
      <c r="A59" s="371" t="s">
        <v>134</v>
      </c>
      <c r="B59" s="371" t="s">
        <v>53</v>
      </c>
      <c r="C59" s="371" t="s">
        <v>22</v>
      </c>
      <c r="D59" s="372">
        <v>25</v>
      </c>
      <c r="E59" s="371">
        <v>0</v>
      </c>
      <c r="F59" s="371">
        <v>5</v>
      </c>
      <c r="G59" s="371">
        <v>19</v>
      </c>
      <c r="H59" s="371">
        <v>1</v>
      </c>
      <c r="I59" s="294"/>
    </row>
    <row r="60" spans="1:9" ht="21.95" customHeight="1" thickBot="1" x14ac:dyDescent="0.3">
      <c r="A60" s="371" t="s">
        <v>73</v>
      </c>
      <c r="B60" s="371" t="s">
        <v>53</v>
      </c>
      <c r="C60" s="371" t="s">
        <v>16</v>
      </c>
      <c r="D60" s="372">
        <v>21</v>
      </c>
      <c r="E60" s="372">
        <v>0</v>
      </c>
      <c r="F60" s="372">
        <v>3</v>
      </c>
      <c r="G60" s="372">
        <v>13</v>
      </c>
      <c r="H60" s="372">
        <v>5</v>
      </c>
      <c r="I60" s="294"/>
    </row>
    <row r="61" spans="1:9" ht="21.95" customHeight="1" thickBot="1" x14ac:dyDescent="0.3">
      <c r="A61" s="371" t="s">
        <v>73</v>
      </c>
      <c r="B61" s="371" t="s">
        <v>53</v>
      </c>
      <c r="C61" s="371" t="s">
        <v>18</v>
      </c>
      <c r="D61" s="372">
        <v>21</v>
      </c>
      <c r="E61" s="372">
        <v>0</v>
      </c>
      <c r="F61" s="372">
        <v>4</v>
      </c>
      <c r="G61" s="372">
        <v>14</v>
      </c>
      <c r="H61" s="372">
        <v>3</v>
      </c>
      <c r="I61" s="294"/>
    </row>
    <row r="62" spans="1:9" ht="21.95" customHeight="1" thickBot="1" x14ac:dyDescent="0.3">
      <c r="A62" s="2"/>
      <c r="B62" s="124" t="s">
        <v>53</v>
      </c>
      <c r="C62" s="125"/>
      <c r="D62" s="125">
        <f>SUM(D59:D61)</f>
        <v>67</v>
      </c>
      <c r="E62" s="125">
        <f>SUM(E59:E61)</f>
        <v>0</v>
      </c>
      <c r="F62" s="125">
        <f>SUM(F59:F61)</f>
        <v>12</v>
      </c>
      <c r="G62" s="125">
        <f>SUM(G59:G61)</f>
        <v>46</v>
      </c>
      <c r="H62" s="351">
        <f>SUM(H59:H61)</f>
        <v>9</v>
      </c>
      <c r="I62" s="294"/>
    </row>
    <row r="63" spans="1:9" ht="21.95" customHeight="1" thickBot="1" x14ac:dyDescent="0.3">
      <c r="A63" s="371" t="s">
        <v>160</v>
      </c>
      <c r="B63" s="371" t="s">
        <v>31</v>
      </c>
      <c r="C63" s="371" t="s">
        <v>22</v>
      </c>
      <c r="D63" s="372">
        <v>25</v>
      </c>
      <c r="E63" s="372">
        <v>1</v>
      </c>
      <c r="F63" s="372">
        <v>10</v>
      </c>
      <c r="G63" s="372">
        <v>13</v>
      </c>
      <c r="H63" s="372">
        <v>1</v>
      </c>
      <c r="I63" s="294"/>
    </row>
    <row r="64" spans="1:9" ht="21.95" customHeight="1" thickBot="1" x14ac:dyDescent="0.3">
      <c r="A64" s="371" t="s">
        <v>160</v>
      </c>
      <c r="B64" s="371" t="s">
        <v>31</v>
      </c>
      <c r="C64" s="371" t="s">
        <v>16</v>
      </c>
      <c r="D64" s="372">
        <v>21</v>
      </c>
      <c r="E64" s="371">
        <v>0</v>
      </c>
      <c r="F64" s="372">
        <v>4</v>
      </c>
      <c r="G64" s="372">
        <v>13</v>
      </c>
      <c r="H64" s="372">
        <v>4</v>
      </c>
      <c r="I64" s="294"/>
    </row>
    <row r="65" spans="1:9" ht="21.95" customHeight="1" thickBot="1" x14ac:dyDescent="0.3">
      <c r="A65" s="371" t="s">
        <v>160</v>
      </c>
      <c r="B65" s="371" t="s">
        <v>31</v>
      </c>
      <c r="C65" s="371" t="s">
        <v>18</v>
      </c>
      <c r="D65" s="372">
        <v>21</v>
      </c>
      <c r="E65" s="371">
        <v>0</v>
      </c>
      <c r="F65" s="372">
        <v>7</v>
      </c>
      <c r="G65" s="372">
        <v>7</v>
      </c>
      <c r="H65" s="372">
        <v>7</v>
      </c>
      <c r="I65" s="294"/>
    </row>
    <row r="66" spans="1:9" ht="21.95" customHeight="1" thickBot="1" x14ac:dyDescent="0.3">
      <c r="A66" s="5"/>
      <c r="B66" s="116" t="s">
        <v>31</v>
      </c>
      <c r="C66" s="117"/>
      <c r="D66" s="117">
        <f>SUM(D63:D65)</f>
        <v>67</v>
      </c>
      <c r="E66" s="117">
        <f>SUM(E63:E65)</f>
        <v>1</v>
      </c>
      <c r="F66" s="117">
        <f>SUM(F63:F65)</f>
        <v>21</v>
      </c>
      <c r="G66" s="117">
        <f>SUM(G63:G65)</f>
        <v>33</v>
      </c>
      <c r="H66" s="359">
        <f>SUM(H63:H65)</f>
        <v>12</v>
      </c>
      <c r="I66" s="294"/>
    </row>
    <row r="67" spans="1:9" ht="21.95" customHeight="1" thickBot="1" x14ac:dyDescent="0.3">
      <c r="A67" s="371" t="s">
        <v>74</v>
      </c>
      <c r="B67" s="371" t="s">
        <v>19</v>
      </c>
      <c r="C67" s="371" t="s">
        <v>22</v>
      </c>
      <c r="D67" s="372">
        <v>25</v>
      </c>
      <c r="E67" s="372">
        <v>0</v>
      </c>
      <c r="F67" s="372">
        <v>3</v>
      </c>
      <c r="G67" s="372">
        <v>7</v>
      </c>
      <c r="H67" s="372">
        <v>15</v>
      </c>
      <c r="I67" s="294"/>
    </row>
    <row r="68" spans="1:9" ht="21.95" customHeight="1" thickBot="1" x14ac:dyDescent="0.3">
      <c r="A68" s="371" t="s">
        <v>74</v>
      </c>
      <c r="B68" s="371" t="s">
        <v>19</v>
      </c>
      <c r="C68" s="371" t="s">
        <v>16</v>
      </c>
      <c r="D68" s="372">
        <v>21</v>
      </c>
      <c r="E68" s="372">
        <v>0</v>
      </c>
      <c r="F68" s="372">
        <v>0</v>
      </c>
      <c r="G68" s="372">
        <v>2</v>
      </c>
      <c r="H68" s="372">
        <v>18</v>
      </c>
      <c r="I68" s="294"/>
    </row>
    <row r="69" spans="1:9" ht="21.95" customHeight="1" thickBot="1" x14ac:dyDescent="0.3">
      <c r="A69" s="371" t="s">
        <v>74</v>
      </c>
      <c r="B69" s="371" t="s">
        <v>19</v>
      </c>
      <c r="C69" s="371" t="s">
        <v>18</v>
      </c>
      <c r="D69" s="372">
        <v>21</v>
      </c>
      <c r="E69" s="372">
        <v>0</v>
      </c>
      <c r="F69" s="372">
        <v>0</v>
      </c>
      <c r="G69" s="372">
        <v>0</v>
      </c>
      <c r="H69" s="372">
        <v>21</v>
      </c>
      <c r="I69" s="294"/>
    </row>
    <row r="70" spans="1:9" ht="21.95" customHeight="1" thickBot="1" x14ac:dyDescent="0.3">
      <c r="A70" s="2"/>
      <c r="B70" s="136" t="s">
        <v>19</v>
      </c>
      <c r="C70" s="137"/>
      <c r="D70" s="137">
        <f>SUM(D67:D69)</f>
        <v>67</v>
      </c>
      <c r="E70" s="137">
        <f>SUM(E67:E69)</f>
        <v>0</v>
      </c>
      <c r="F70" s="137">
        <f>SUM(F67:F69)</f>
        <v>3</v>
      </c>
      <c r="G70" s="137">
        <f>SUM(G67:G69)</f>
        <v>9</v>
      </c>
      <c r="H70" s="360">
        <f>SUM(H67:H69)</f>
        <v>54</v>
      </c>
      <c r="I70" s="294"/>
    </row>
    <row r="71" spans="1:9" ht="21.95" customHeight="1" thickBot="1" x14ac:dyDescent="0.3">
      <c r="A71" s="371" t="s">
        <v>58</v>
      </c>
      <c r="B71" s="371" t="s">
        <v>60</v>
      </c>
      <c r="C71" s="371" t="s">
        <v>22</v>
      </c>
      <c r="D71" s="372">
        <v>25</v>
      </c>
      <c r="E71" s="372">
        <v>0</v>
      </c>
      <c r="F71" s="372">
        <v>13</v>
      </c>
      <c r="G71" s="372">
        <v>12</v>
      </c>
      <c r="H71" s="372">
        <v>0</v>
      </c>
      <c r="I71" s="294"/>
    </row>
    <row r="72" spans="1:9" ht="21.95" customHeight="1" thickBot="1" x14ac:dyDescent="0.3">
      <c r="A72" s="371" t="s">
        <v>58</v>
      </c>
      <c r="B72" s="371" t="s">
        <v>60</v>
      </c>
      <c r="C72" s="371" t="s">
        <v>16</v>
      </c>
      <c r="D72" s="372">
        <v>21</v>
      </c>
      <c r="E72" s="372">
        <v>0</v>
      </c>
      <c r="F72" s="372">
        <v>6</v>
      </c>
      <c r="G72" s="372">
        <v>11</v>
      </c>
      <c r="H72" s="372">
        <v>4</v>
      </c>
      <c r="I72" s="294"/>
    </row>
    <row r="73" spans="1:9" ht="21.95" customHeight="1" thickBot="1" x14ac:dyDescent="0.3">
      <c r="A73" s="371" t="s">
        <v>167</v>
      </c>
      <c r="B73" s="371" t="s">
        <v>60</v>
      </c>
      <c r="C73" s="371" t="s">
        <v>18</v>
      </c>
      <c r="D73" s="372">
        <v>21</v>
      </c>
      <c r="E73" s="372">
        <v>0</v>
      </c>
      <c r="F73" s="372">
        <v>8</v>
      </c>
      <c r="G73" s="372">
        <v>10</v>
      </c>
      <c r="H73" s="372">
        <v>3</v>
      </c>
      <c r="I73" s="294"/>
    </row>
    <row r="74" spans="1:9" ht="18.75" thickBot="1" x14ac:dyDescent="0.3">
      <c r="B74" s="121" t="s">
        <v>60</v>
      </c>
      <c r="C74" s="201"/>
      <c r="D74" s="104">
        <f>SUM(D71:D73)</f>
        <v>67</v>
      </c>
      <c r="E74" s="104">
        <f>SUM(E71:E73)</f>
        <v>0</v>
      </c>
      <c r="F74" s="104">
        <f>SUM(F71:F73)</f>
        <v>27</v>
      </c>
      <c r="G74" s="104">
        <f>SUM(G71:G73)</f>
        <v>33</v>
      </c>
      <c r="H74" s="349">
        <f>SUM(H71:H73)</f>
        <v>7</v>
      </c>
      <c r="I74" s="294"/>
    </row>
    <row r="75" spans="1:9" ht="18" x14ac:dyDescent="0.25">
      <c r="B75" s="346"/>
      <c r="C75" s="335"/>
      <c r="D75" s="347"/>
      <c r="E75" s="347"/>
      <c r="F75" s="347"/>
      <c r="G75" s="347"/>
      <c r="H75" s="336"/>
    </row>
    <row r="76" spans="1:9" ht="20.25" x14ac:dyDescent="0.3">
      <c r="B76" s="348" t="s">
        <v>95</v>
      </c>
      <c r="C76" s="348"/>
      <c r="D76" s="337">
        <f>D74+D70+D66+D62+D58+D54+D50+D47+D43+D39+D32+D25+D21+D17+D13+D9</f>
        <v>1005</v>
      </c>
      <c r="E76" s="337">
        <f>E74+E70+E66+E62+E58+E54+E50+E47+E43+E39+E32+E25+E21+E17+E13+E9</f>
        <v>1</v>
      </c>
      <c r="F76" s="337">
        <f>F74+F70+F66+F62+F58+F54+F50+F47+F43+F39+F32+F25+F21+F17+F13+F9</f>
        <v>141</v>
      </c>
      <c r="G76" s="337">
        <f>G74+G70+G66+G62+G58+G54+G50+G47+G43+G39+G32+G25+G21+G17+G13+G9</f>
        <v>449</v>
      </c>
      <c r="H76" s="362">
        <f>H74+H70+H66+H62+H58+H54+H50+H47+H43+H39+H32+H25+H21+H17+H13+H9</f>
        <v>400</v>
      </c>
      <c r="I76" s="365"/>
    </row>
    <row r="77" spans="1:9" ht="23.25" x14ac:dyDescent="0.35">
      <c r="E77" s="326" t="s">
        <v>84</v>
      </c>
      <c r="F77" s="326" t="s">
        <v>85</v>
      </c>
      <c r="G77" s="326" t="s">
        <v>86</v>
      </c>
      <c r="H77" s="363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F9B8-4B00-4DA6-990B-3401DD93C646}">
  <dimension ref="A1:I77"/>
  <sheetViews>
    <sheetView topLeftCell="A16" workbookViewId="0">
      <selection activeCell="I13" sqref="I13"/>
    </sheetView>
  </sheetViews>
  <sheetFormatPr defaultRowHeight="15" x14ac:dyDescent="0.25"/>
  <cols>
    <col min="1" max="1" width="33.28515625" customWidth="1"/>
    <col min="2" max="2" width="41.28515625" customWidth="1"/>
    <col min="3" max="3" width="33.140625" customWidth="1"/>
    <col min="4" max="4" width="12.28515625" customWidth="1"/>
    <col min="9" max="9" width="11.28515625" style="364" customWidth="1"/>
  </cols>
  <sheetData>
    <row r="1" spans="1:9" ht="21" thickBot="1" x14ac:dyDescent="0.35">
      <c r="A1" s="402" t="s">
        <v>178</v>
      </c>
      <c r="B1" s="403"/>
      <c r="C1" s="403"/>
      <c r="D1" s="399" t="s">
        <v>172</v>
      </c>
      <c r="E1" s="399"/>
      <c r="F1" s="399"/>
      <c r="G1" s="399"/>
      <c r="H1" s="399"/>
    </row>
    <row r="2" spans="1:9" ht="36.75" thickBot="1" x14ac:dyDescent="0.3">
      <c r="A2" s="15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361" t="s">
        <v>94</v>
      </c>
    </row>
    <row r="3" spans="1:9" ht="21.95" customHeight="1" thickBot="1" x14ac:dyDescent="0.3">
      <c r="A3" s="371" t="s">
        <v>44</v>
      </c>
      <c r="B3" s="371" t="s">
        <v>13</v>
      </c>
      <c r="C3" s="371" t="s">
        <v>22</v>
      </c>
      <c r="D3" s="372">
        <v>12</v>
      </c>
      <c r="E3" s="372">
        <v>0</v>
      </c>
      <c r="F3" s="372">
        <v>2</v>
      </c>
      <c r="G3" s="372">
        <v>6</v>
      </c>
      <c r="H3" s="372">
        <v>4</v>
      </c>
      <c r="I3" s="294"/>
    </row>
    <row r="4" spans="1:9" ht="21.95" customHeight="1" thickBot="1" x14ac:dyDescent="0.3">
      <c r="A4" s="371" t="s">
        <v>132</v>
      </c>
      <c r="B4" s="371" t="s">
        <v>13</v>
      </c>
      <c r="C4" s="371" t="s">
        <v>22</v>
      </c>
      <c r="D4" s="372">
        <v>13</v>
      </c>
      <c r="E4" s="372">
        <v>0</v>
      </c>
      <c r="F4" s="372">
        <v>5</v>
      </c>
      <c r="G4" s="372">
        <v>6</v>
      </c>
      <c r="H4" s="372">
        <v>2</v>
      </c>
      <c r="I4" s="294"/>
    </row>
    <row r="5" spans="1:9" ht="21.95" customHeight="1" thickBot="1" x14ac:dyDescent="0.3">
      <c r="A5" s="371" t="s">
        <v>132</v>
      </c>
      <c r="B5" s="371" t="s">
        <v>13</v>
      </c>
      <c r="C5" s="371" t="s">
        <v>16</v>
      </c>
      <c r="D5" s="372">
        <v>21</v>
      </c>
      <c r="E5" s="372">
        <v>0</v>
      </c>
      <c r="F5" s="372">
        <v>2</v>
      </c>
      <c r="G5" s="372">
        <v>12</v>
      </c>
      <c r="H5" s="372">
        <v>7</v>
      </c>
      <c r="I5" s="294"/>
    </row>
    <row r="6" spans="1:9" ht="21.95" customHeight="1" thickBot="1" x14ac:dyDescent="0.3">
      <c r="A6" s="371" t="s">
        <v>81</v>
      </c>
      <c r="B6" s="371" t="s">
        <v>113</v>
      </c>
      <c r="C6" s="371" t="s">
        <v>18</v>
      </c>
      <c r="D6" s="371">
        <v>21</v>
      </c>
      <c r="E6" s="371">
        <v>0</v>
      </c>
      <c r="F6" s="371">
        <v>1</v>
      </c>
      <c r="G6" s="371">
        <v>14</v>
      </c>
      <c r="H6" s="371">
        <v>6</v>
      </c>
      <c r="I6" s="294"/>
    </row>
    <row r="7" spans="1:9" ht="21.95" customHeight="1" thickBot="1" x14ac:dyDescent="0.3">
      <c r="I7" s="294"/>
    </row>
    <row r="8" spans="1:9" ht="21.95" customHeight="1" thickBot="1" x14ac:dyDescent="0.3">
      <c r="A8" s="2"/>
      <c r="B8" s="158"/>
      <c r="C8" s="1"/>
      <c r="D8" s="1"/>
      <c r="E8" s="1"/>
      <c r="F8" s="1"/>
      <c r="G8" s="1"/>
      <c r="H8" s="2"/>
      <c r="I8" s="294"/>
    </row>
    <row r="9" spans="1:9" ht="21.95" customHeight="1" thickBot="1" x14ac:dyDescent="0.3">
      <c r="A9" s="2"/>
      <c r="B9" s="103" t="s">
        <v>13</v>
      </c>
      <c r="C9" s="104"/>
      <c r="D9" s="104">
        <f>SUM(D3:D8)</f>
        <v>67</v>
      </c>
      <c r="E9" s="104">
        <f>SUM(E3:E8)</f>
        <v>0</v>
      </c>
      <c r="F9" s="104">
        <f>SUM(F3:F8)</f>
        <v>10</v>
      </c>
      <c r="G9" s="104">
        <f>SUM(G3:G8)</f>
        <v>38</v>
      </c>
      <c r="H9" s="349">
        <f>SUM(H3:H8)</f>
        <v>19</v>
      </c>
      <c r="I9" s="294"/>
    </row>
    <row r="10" spans="1:9" ht="21.95" customHeight="1" thickBot="1" x14ac:dyDescent="0.3">
      <c r="A10" s="371" t="s">
        <v>49</v>
      </c>
      <c r="B10" s="371" t="s">
        <v>50</v>
      </c>
      <c r="C10" s="371" t="s">
        <v>22</v>
      </c>
      <c r="D10" s="372">
        <v>25</v>
      </c>
      <c r="E10" s="372">
        <v>0</v>
      </c>
      <c r="F10" s="372">
        <v>2</v>
      </c>
      <c r="G10" s="372">
        <v>20</v>
      </c>
      <c r="H10" s="372">
        <v>3</v>
      </c>
      <c r="I10" s="294"/>
    </row>
    <row r="11" spans="1:9" ht="21.95" customHeight="1" thickBot="1" x14ac:dyDescent="0.3">
      <c r="A11" s="371" t="s">
        <v>49</v>
      </c>
      <c r="B11" s="371" t="s">
        <v>50</v>
      </c>
      <c r="C11" s="371" t="s">
        <v>16</v>
      </c>
      <c r="D11" s="372">
        <v>21</v>
      </c>
      <c r="E11" s="372">
        <v>0</v>
      </c>
      <c r="F11" s="372">
        <v>0</v>
      </c>
      <c r="G11" s="372">
        <v>17</v>
      </c>
      <c r="H11" s="372">
        <v>4</v>
      </c>
      <c r="I11" s="294"/>
    </row>
    <row r="12" spans="1:9" ht="21.95" customHeight="1" thickBot="1" x14ac:dyDescent="0.3">
      <c r="A12" s="371" t="s">
        <v>49</v>
      </c>
      <c r="B12" s="371" t="s">
        <v>50</v>
      </c>
      <c r="C12" s="371" t="s">
        <v>18</v>
      </c>
      <c r="D12" s="372">
        <v>21</v>
      </c>
      <c r="E12" s="372">
        <v>0</v>
      </c>
      <c r="F12" s="372">
        <v>2</v>
      </c>
      <c r="G12" s="372">
        <v>15</v>
      </c>
      <c r="H12" s="372">
        <v>4</v>
      </c>
      <c r="I12" s="294"/>
    </row>
    <row r="13" spans="1:9" ht="21.95" customHeight="1" thickBot="1" x14ac:dyDescent="0.3">
      <c r="A13" s="2"/>
      <c r="B13" s="124" t="s">
        <v>50</v>
      </c>
      <c r="C13" s="125"/>
      <c r="D13" s="125">
        <f>SUM(D10:D12)</f>
        <v>67</v>
      </c>
      <c r="E13" s="125">
        <f>SUM(E10:E12)</f>
        <v>0</v>
      </c>
      <c r="F13" s="125">
        <f>SUM(F10:F12)</f>
        <v>4</v>
      </c>
      <c r="G13" s="125">
        <f>SUM(G10:G12)</f>
        <v>52</v>
      </c>
      <c r="H13" s="351">
        <f>SUM(H10:H12)</f>
        <v>11</v>
      </c>
      <c r="I13" s="294"/>
    </row>
    <row r="14" spans="1:9" ht="21.95" customHeight="1" thickBot="1" x14ac:dyDescent="0.3">
      <c r="A14" s="371" t="s">
        <v>129</v>
      </c>
      <c r="B14" s="371" t="s">
        <v>119</v>
      </c>
      <c r="C14" s="371" t="s">
        <v>16</v>
      </c>
      <c r="D14" s="371">
        <v>21</v>
      </c>
      <c r="E14" s="371">
        <v>0</v>
      </c>
      <c r="F14" s="371">
        <v>0</v>
      </c>
      <c r="G14" s="371">
        <v>9</v>
      </c>
      <c r="H14" s="371">
        <v>12</v>
      </c>
      <c r="I14" s="294"/>
    </row>
    <row r="15" spans="1:9" ht="21.95" customHeight="1" thickBot="1" x14ac:dyDescent="0.3">
      <c r="A15" s="371" t="s">
        <v>129</v>
      </c>
      <c r="B15" s="371" t="s">
        <v>119</v>
      </c>
      <c r="C15" s="371" t="s">
        <v>18</v>
      </c>
      <c r="D15" s="371">
        <v>21</v>
      </c>
      <c r="E15" s="371">
        <v>0</v>
      </c>
      <c r="F15" s="371">
        <v>1</v>
      </c>
      <c r="G15" s="371">
        <v>10</v>
      </c>
      <c r="H15" s="371">
        <v>10</v>
      </c>
      <c r="I15" s="294"/>
    </row>
    <row r="16" spans="1:9" ht="21.95" customHeight="1" thickBot="1" x14ac:dyDescent="0.3">
      <c r="A16" s="371" t="s">
        <v>129</v>
      </c>
      <c r="B16" s="371" t="s">
        <v>119</v>
      </c>
      <c r="C16" s="371" t="s">
        <v>22</v>
      </c>
      <c r="D16" s="371">
        <v>25</v>
      </c>
      <c r="E16" s="371">
        <v>0</v>
      </c>
      <c r="F16" s="371">
        <v>1</v>
      </c>
      <c r="G16" s="371">
        <v>21</v>
      </c>
      <c r="H16" s="371">
        <v>3</v>
      </c>
      <c r="I16" s="294"/>
    </row>
    <row r="17" spans="1:9" ht="21.95" customHeight="1" thickBot="1" x14ac:dyDescent="0.3">
      <c r="A17" s="5"/>
      <c r="B17" s="127" t="s">
        <v>26</v>
      </c>
      <c r="C17" s="128"/>
      <c r="D17" s="128">
        <f>SUM(D14:D16)</f>
        <v>67</v>
      </c>
      <c r="E17" s="128">
        <f>SUM(E14:E16)</f>
        <v>0</v>
      </c>
      <c r="F17" s="128">
        <f>SUM(F14:F16)</f>
        <v>2</v>
      </c>
      <c r="G17" s="128">
        <f>SUM(G14:G16)</f>
        <v>40</v>
      </c>
      <c r="H17" s="352">
        <f>SUM(H14:H16)</f>
        <v>25</v>
      </c>
      <c r="I17" s="294"/>
    </row>
    <row r="18" spans="1:9" ht="21.95" customHeight="1" thickBot="1" x14ac:dyDescent="0.3">
      <c r="A18" s="371" t="s">
        <v>166</v>
      </c>
      <c r="B18" s="371" t="s">
        <v>52</v>
      </c>
      <c r="C18" s="371" t="s">
        <v>22</v>
      </c>
      <c r="D18" s="372">
        <v>25</v>
      </c>
      <c r="E18" s="372">
        <v>0</v>
      </c>
      <c r="F18" s="372">
        <v>1</v>
      </c>
      <c r="G18" s="372">
        <v>10</v>
      </c>
      <c r="H18" s="372">
        <v>14</v>
      </c>
      <c r="I18" s="294"/>
    </row>
    <row r="19" spans="1:9" ht="21.95" customHeight="1" thickBot="1" x14ac:dyDescent="0.3">
      <c r="A19" s="371" t="s">
        <v>141</v>
      </c>
      <c r="B19" s="371" t="s">
        <v>52</v>
      </c>
      <c r="C19" s="371" t="s">
        <v>16</v>
      </c>
      <c r="D19" s="372">
        <v>21</v>
      </c>
      <c r="E19" s="372">
        <v>0</v>
      </c>
      <c r="F19" s="372">
        <v>1</v>
      </c>
      <c r="G19" s="372">
        <v>9</v>
      </c>
      <c r="H19" s="372">
        <v>11</v>
      </c>
      <c r="I19" s="294"/>
    </row>
    <row r="20" spans="1:9" ht="21.95" customHeight="1" thickBot="1" x14ac:dyDescent="0.3">
      <c r="A20" s="371" t="s">
        <v>141</v>
      </c>
      <c r="B20" s="371" t="s">
        <v>52</v>
      </c>
      <c r="C20" s="371" t="s">
        <v>18</v>
      </c>
      <c r="D20" s="372">
        <v>21</v>
      </c>
      <c r="E20" s="372">
        <v>0</v>
      </c>
      <c r="F20" s="372">
        <v>0</v>
      </c>
      <c r="G20" s="372">
        <v>11</v>
      </c>
      <c r="H20" s="372">
        <v>10</v>
      </c>
      <c r="I20" s="294"/>
    </row>
    <row r="21" spans="1:9" ht="21.95" customHeight="1" thickBot="1" x14ac:dyDescent="0.3">
      <c r="A21" s="2"/>
      <c r="B21" s="164" t="s">
        <v>52</v>
      </c>
      <c r="C21" s="165"/>
      <c r="D21" s="165">
        <f>SUM(D18:D20)</f>
        <v>67</v>
      </c>
      <c r="E21" s="165">
        <f>SUM(E18:E20)</f>
        <v>0</v>
      </c>
      <c r="F21" s="165">
        <f>SUM(F18:F20)</f>
        <v>2</v>
      </c>
      <c r="G21" s="165">
        <f>SUM(G18:G20)</f>
        <v>30</v>
      </c>
      <c r="H21" s="353">
        <f>SUM(H18:H20)</f>
        <v>35</v>
      </c>
      <c r="I21" s="294"/>
    </row>
    <row r="22" spans="1:9" ht="21.95" customHeight="1" thickBot="1" x14ac:dyDescent="0.3">
      <c r="A22" s="371" t="s">
        <v>79</v>
      </c>
      <c r="B22" s="371" t="s">
        <v>35</v>
      </c>
      <c r="C22" s="371" t="s">
        <v>22</v>
      </c>
      <c r="D22" s="372">
        <v>25</v>
      </c>
      <c r="E22" s="372">
        <v>0</v>
      </c>
      <c r="F22" s="372">
        <v>1</v>
      </c>
      <c r="G22" s="372">
        <v>12</v>
      </c>
      <c r="H22" s="372">
        <v>12</v>
      </c>
      <c r="I22" s="294"/>
    </row>
    <row r="23" spans="1:9" ht="21.95" customHeight="1" thickBot="1" x14ac:dyDescent="0.3">
      <c r="A23" s="371" t="s">
        <v>79</v>
      </c>
      <c r="B23" s="371" t="s">
        <v>35</v>
      </c>
      <c r="C23" s="371" t="s">
        <v>16</v>
      </c>
      <c r="D23" s="372">
        <v>21</v>
      </c>
      <c r="E23" s="372">
        <v>0</v>
      </c>
      <c r="F23" s="372">
        <v>1</v>
      </c>
      <c r="G23" s="372">
        <v>12</v>
      </c>
      <c r="H23" s="372">
        <v>8</v>
      </c>
      <c r="I23" s="294"/>
    </row>
    <row r="24" spans="1:9" ht="21.95" customHeight="1" thickBot="1" x14ac:dyDescent="0.3">
      <c r="A24" s="371" t="s">
        <v>79</v>
      </c>
      <c r="B24" s="371" t="s">
        <v>35</v>
      </c>
      <c r="C24" s="371" t="s">
        <v>18</v>
      </c>
      <c r="D24" s="372">
        <v>21</v>
      </c>
      <c r="E24" s="372">
        <v>0</v>
      </c>
      <c r="F24" s="372">
        <v>1</v>
      </c>
      <c r="G24" s="372">
        <v>10</v>
      </c>
      <c r="H24" s="372">
        <v>10</v>
      </c>
      <c r="I24" s="294"/>
    </row>
    <row r="25" spans="1:9" ht="21.95" customHeight="1" thickBot="1" x14ac:dyDescent="0.3">
      <c r="A25" s="5"/>
      <c r="B25" s="130" t="s">
        <v>35</v>
      </c>
      <c r="C25" s="131"/>
      <c r="D25" s="131">
        <f>SUM(D22:D24)</f>
        <v>67</v>
      </c>
      <c r="E25" s="131">
        <f>SUM(E22:E24)</f>
        <v>0</v>
      </c>
      <c r="F25" s="131">
        <f>SUM(F22:F24)</f>
        <v>3</v>
      </c>
      <c r="G25" s="131">
        <f>SUM(G22:G24)</f>
        <v>34</v>
      </c>
      <c r="H25" s="354">
        <f>SUM(H22:H24)</f>
        <v>30</v>
      </c>
      <c r="I25" s="294"/>
    </row>
    <row r="26" spans="1:9" ht="21.95" customHeight="1" thickBot="1" x14ac:dyDescent="0.3">
      <c r="A26" s="371" t="s">
        <v>70</v>
      </c>
      <c r="B26" s="371" t="s">
        <v>30</v>
      </c>
      <c r="C26" s="371" t="s">
        <v>22</v>
      </c>
      <c r="D26" s="372">
        <v>14</v>
      </c>
      <c r="E26" s="372">
        <v>0</v>
      </c>
      <c r="F26" s="372">
        <v>0</v>
      </c>
      <c r="G26" s="372">
        <v>0</v>
      </c>
      <c r="H26" s="372">
        <v>14</v>
      </c>
      <c r="I26" s="294"/>
    </row>
    <row r="27" spans="1:9" ht="21.95" customHeight="1" thickBot="1" x14ac:dyDescent="0.3">
      <c r="A27" s="371" t="s">
        <v>70</v>
      </c>
      <c r="B27" s="371" t="s">
        <v>30</v>
      </c>
      <c r="C27" s="371" t="s">
        <v>16</v>
      </c>
      <c r="D27" s="372">
        <v>12</v>
      </c>
      <c r="E27" s="372">
        <v>0</v>
      </c>
      <c r="F27" s="372">
        <v>0</v>
      </c>
      <c r="G27" s="372">
        <v>1</v>
      </c>
      <c r="H27" s="372">
        <v>11</v>
      </c>
      <c r="I27" s="294"/>
    </row>
    <row r="28" spans="1:9" ht="21.95" customHeight="1" thickBot="1" x14ac:dyDescent="0.3">
      <c r="A28" s="371" t="s">
        <v>70</v>
      </c>
      <c r="B28" s="371" t="s">
        <v>30</v>
      </c>
      <c r="C28" s="371" t="s">
        <v>18</v>
      </c>
      <c r="D28" s="372">
        <v>13</v>
      </c>
      <c r="E28" s="372">
        <v>0</v>
      </c>
      <c r="F28" s="372">
        <v>0</v>
      </c>
      <c r="G28" s="372">
        <v>0</v>
      </c>
      <c r="H28" s="372">
        <v>13</v>
      </c>
      <c r="I28" s="294"/>
    </row>
    <row r="29" spans="1:9" ht="21.95" customHeight="1" thickBot="1" x14ac:dyDescent="0.3">
      <c r="A29" s="371" t="s">
        <v>131</v>
      </c>
      <c r="B29" s="371" t="s">
        <v>30</v>
      </c>
      <c r="C29" s="371" t="s">
        <v>22</v>
      </c>
      <c r="D29" s="371">
        <v>11</v>
      </c>
      <c r="E29" s="371">
        <v>0</v>
      </c>
      <c r="F29" s="371">
        <v>2</v>
      </c>
      <c r="G29" s="371">
        <v>6</v>
      </c>
      <c r="H29" s="371">
        <v>3</v>
      </c>
      <c r="I29" s="294"/>
    </row>
    <row r="30" spans="1:9" ht="21.95" customHeight="1" thickBot="1" x14ac:dyDescent="0.3">
      <c r="A30" s="371" t="s">
        <v>131</v>
      </c>
      <c r="B30" s="371" t="s">
        <v>30</v>
      </c>
      <c r="C30" s="371" t="s">
        <v>16</v>
      </c>
      <c r="D30" s="371">
        <v>9</v>
      </c>
      <c r="E30" s="374">
        <v>0</v>
      </c>
      <c r="F30" s="371">
        <v>1</v>
      </c>
      <c r="G30" s="371">
        <v>1</v>
      </c>
      <c r="H30" s="371">
        <v>7</v>
      </c>
      <c r="I30" s="294"/>
    </row>
    <row r="31" spans="1:9" ht="21.95" customHeight="1" thickBot="1" x14ac:dyDescent="0.3">
      <c r="A31" s="371" t="s">
        <v>131</v>
      </c>
      <c r="B31" s="371" t="s">
        <v>30</v>
      </c>
      <c r="C31" s="371" t="s">
        <v>18</v>
      </c>
      <c r="D31" s="371">
        <v>8</v>
      </c>
      <c r="E31" s="371">
        <v>0</v>
      </c>
      <c r="F31" s="371">
        <v>0</v>
      </c>
      <c r="G31" s="371">
        <v>4</v>
      </c>
      <c r="H31" s="371">
        <v>4</v>
      </c>
      <c r="I31" s="294"/>
    </row>
    <row r="32" spans="1:9" ht="21.95" customHeight="1" thickBot="1" x14ac:dyDescent="0.3">
      <c r="A32" s="2"/>
      <c r="B32" s="133" t="s">
        <v>30</v>
      </c>
      <c r="C32" s="134"/>
      <c r="D32" s="134">
        <f>SUM(D26:D31)</f>
        <v>67</v>
      </c>
      <c r="E32" s="134">
        <f>SUM(E26:E31)</f>
        <v>0</v>
      </c>
      <c r="F32" s="134">
        <f>SUM(F26:F31)</f>
        <v>3</v>
      </c>
      <c r="G32" s="134">
        <f>SUM(G26:G31)</f>
        <v>12</v>
      </c>
      <c r="H32" s="355">
        <f>SUM(H26:H31)</f>
        <v>52</v>
      </c>
      <c r="I32" s="294"/>
    </row>
    <row r="33" spans="1:9" ht="21.95" customHeight="1" thickBot="1" x14ac:dyDescent="0.3">
      <c r="A33" s="371" t="s">
        <v>36</v>
      </c>
      <c r="B33" s="371" t="s">
        <v>37</v>
      </c>
      <c r="C33" s="371" t="s">
        <v>22</v>
      </c>
      <c r="D33" s="372">
        <v>12</v>
      </c>
      <c r="E33" s="372">
        <v>0</v>
      </c>
      <c r="F33" s="372">
        <v>0</v>
      </c>
      <c r="G33" s="372">
        <v>2</v>
      </c>
      <c r="H33" s="372">
        <v>10</v>
      </c>
      <c r="I33" s="294"/>
    </row>
    <row r="34" spans="1:9" ht="21.95" customHeight="1" thickBot="1" x14ac:dyDescent="0.3">
      <c r="A34" s="371" t="s">
        <v>36</v>
      </c>
      <c r="B34" s="371" t="s">
        <v>37</v>
      </c>
      <c r="C34" s="371" t="s">
        <v>16</v>
      </c>
      <c r="D34" s="372">
        <v>21</v>
      </c>
      <c r="E34" s="372">
        <v>0</v>
      </c>
      <c r="F34" s="372">
        <v>0</v>
      </c>
      <c r="G34" s="372">
        <v>4</v>
      </c>
      <c r="H34" s="372">
        <v>17</v>
      </c>
      <c r="I34" s="294"/>
    </row>
    <row r="35" spans="1:9" ht="21.95" customHeight="1" thickBot="1" x14ac:dyDescent="0.3">
      <c r="A35" s="371" t="s">
        <v>36</v>
      </c>
      <c r="B35" s="371" t="s">
        <v>37</v>
      </c>
      <c r="C35" s="371" t="s">
        <v>18</v>
      </c>
      <c r="D35" s="372">
        <v>11</v>
      </c>
      <c r="E35" s="372">
        <v>0</v>
      </c>
      <c r="F35" s="372">
        <v>0</v>
      </c>
      <c r="G35" s="372">
        <v>0</v>
      </c>
      <c r="H35" s="372">
        <v>11</v>
      </c>
      <c r="I35" s="294"/>
    </row>
    <row r="36" spans="1:9" ht="21.95" customHeight="1" thickBot="1" x14ac:dyDescent="0.3">
      <c r="A36" s="371" t="s">
        <v>158</v>
      </c>
      <c r="B36" s="371" t="s">
        <v>37</v>
      </c>
      <c r="C36" s="371" t="s">
        <v>22</v>
      </c>
      <c r="D36" s="371">
        <v>13</v>
      </c>
      <c r="E36" s="371">
        <v>0</v>
      </c>
      <c r="F36" s="371">
        <v>2</v>
      </c>
      <c r="G36" s="371">
        <v>8</v>
      </c>
      <c r="H36" s="371">
        <v>3</v>
      </c>
      <c r="I36" s="294"/>
    </row>
    <row r="37" spans="1:9" ht="21.95" customHeight="1" thickBot="1" x14ac:dyDescent="0.3">
      <c r="A37" s="371" t="s">
        <v>158</v>
      </c>
      <c r="B37" s="371" t="s">
        <v>37</v>
      </c>
      <c r="C37" s="371" t="s">
        <v>18</v>
      </c>
      <c r="D37" s="374">
        <v>10</v>
      </c>
      <c r="E37" s="371">
        <v>0</v>
      </c>
      <c r="F37" s="371">
        <v>1</v>
      </c>
      <c r="G37" s="371">
        <v>6</v>
      </c>
      <c r="H37" s="371">
        <v>3</v>
      </c>
      <c r="I37" s="294"/>
    </row>
    <row r="38" spans="1:9" ht="21.95" customHeight="1" thickBot="1" x14ac:dyDescent="0.3">
      <c r="A38" s="2"/>
      <c r="B38" s="162"/>
      <c r="C38" s="3"/>
      <c r="D38" s="3"/>
      <c r="E38" s="3"/>
      <c r="F38" s="3"/>
      <c r="G38" s="3"/>
      <c r="H38" s="4"/>
      <c r="I38" s="294"/>
    </row>
    <row r="39" spans="1:9" ht="21.95" customHeight="1" thickBot="1" x14ac:dyDescent="0.3">
      <c r="A39" s="5"/>
      <c r="B39" s="110" t="s">
        <v>37</v>
      </c>
      <c r="C39" s="111"/>
      <c r="D39" s="111">
        <f>SUM(D33:D38)</f>
        <v>67</v>
      </c>
      <c r="E39" s="111">
        <f>SUM(E33:E38)</f>
        <v>0</v>
      </c>
      <c r="F39" s="111">
        <f>SUM(F33:F38)</f>
        <v>3</v>
      </c>
      <c r="G39" s="111">
        <f>SUM(G33:G38)</f>
        <v>20</v>
      </c>
      <c r="H39" s="356">
        <f>SUM(H33:H38)</f>
        <v>44</v>
      </c>
      <c r="I39" s="294"/>
    </row>
    <row r="40" spans="1:9" ht="21.95" customHeight="1" thickBot="1" x14ac:dyDescent="0.3">
      <c r="A40" s="371" t="s">
        <v>169</v>
      </c>
      <c r="B40" s="371" t="s">
        <v>47</v>
      </c>
      <c r="C40" s="371" t="s">
        <v>22</v>
      </c>
      <c r="D40" s="371">
        <v>25</v>
      </c>
      <c r="E40" s="371">
        <v>0</v>
      </c>
      <c r="F40" s="371">
        <v>1</v>
      </c>
      <c r="G40" s="371">
        <v>11</v>
      </c>
      <c r="H40" s="371">
        <v>13</v>
      </c>
      <c r="I40" s="294"/>
    </row>
    <row r="41" spans="1:9" ht="21.95" customHeight="1" thickBot="1" x14ac:dyDescent="0.3">
      <c r="A41" s="371" t="s">
        <v>169</v>
      </c>
      <c r="B41" s="371" t="s">
        <v>47</v>
      </c>
      <c r="C41" s="371" t="s">
        <v>16</v>
      </c>
      <c r="D41" s="371">
        <v>21</v>
      </c>
      <c r="E41" s="371">
        <v>0</v>
      </c>
      <c r="F41" s="371">
        <v>0</v>
      </c>
      <c r="G41" s="371">
        <v>5</v>
      </c>
      <c r="H41" s="371">
        <v>16</v>
      </c>
      <c r="I41" s="294"/>
    </row>
    <row r="42" spans="1:9" ht="21.95" customHeight="1" thickBot="1" x14ac:dyDescent="0.3">
      <c r="A42" s="371" t="s">
        <v>169</v>
      </c>
      <c r="B42" s="371" t="s">
        <v>47</v>
      </c>
      <c r="C42" s="371" t="s">
        <v>18</v>
      </c>
      <c r="D42" s="371">
        <v>21</v>
      </c>
      <c r="E42" s="371">
        <v>0</v>
      </c>
      <c r="F42" s="371">
        <v>1</v>
      </c>
      <c r="G42" s="371">
        <v>5</v>
      </c>
      <c r="H42" s="371">
        <v>15</v>
      </c>
      <c r="I42" s="294"/>
    </row>
    <row r="43" spans="1:9" ht="21.95" customHeight="1" thickBot="1" x14ac:dyDescent="0.3">
      <c r="A43" s="2"/>
      <c r="B43" s="164" t="s">
        <v>47</v>
      </c>
      <c r="C43" s="165"/>
      <c r="D43" s="165">
        <f>SUM(D40:D42)</f>
        <v>67</v>
      </c>
      <c r="E43" s="165">
        <f>SUM(E40:E42)</f>
        <v>0</v>
      </c>
      <c r="F43" s="165">
        <f>SUM(F40:F42)</f>
        <v>2</v>
      </c>
      <c r="G43" s="165">
        <f>SUM(G40:G42)</f>
        <v>21</v>
      </c>
      <c r="H43" s="353">
        <f>SUM(H40:H42)</f>
        <v>44</v>
      </c>
      <c r="I43" s="294"/>
    </row>
    <row r="44" spans="1:9" ht="21.95" customHeight="1" thickBot="1" x14ac:dyDescent="0.3">
      <c r="A44" s="371" t="s">
        <v>80</v>
      </c>
      <c r="B44" s="371" t="s">
        <v>38</v>
      </c>
      <c r="C44" s="371" t="s">
        <v>22</v>
      </c>
      <c r="D44" s="372">
        <v>25</v>
      </c>
      <c r="E44" s="371">
        <v>0</v>
      </c>
      <c r="F44" s="372">
        <v>16</v>
      </c>
      <c r="G44" s="372">
        <v>9</v>
      </c>
      <c r="H44" s="371">
        <v>0</v>
      </c>
      <c r="I44" s="294"/>
    </row>
    <row r="45" spans="1:9" ht="21.95" customHeight="1" thickBot="1" x14ac:dyDescent="0.3">
      <c r="A45" s="371" t="s">
        <v>80</v>
      </c>
      <c r="B45" s="371" t="s">
        <v>38</v>
      </c>
      <c r="C45" s="371" t="s">
        <v>16</v>
      </c>
      <c r="D45" s="372">
        <v>21</v>
      </c>
      <c r="E45" s="371">
        <v>0</v>
      </c>
      <c r="F45" s="372">
        <v>8</v>
      </c>
      <c r="G45" s="372">
        <v>10</v>
      </c>
      <c r="H45" s="372">
        <v>3</v>
      </c>
      <c r="I45" s="294"/>
    </row>
    <row r="46" spans="1:9" ht="21.95" customHeight="1" thickBot="1" x14ac:dyDescent="0.3">
      <c r="A46" s="371" t="s">
        <v>80</v>
      </c>
      <c r="B46" s="371" t="s">
        <v>38</v>
      </c>
      <c r="C46" s="371" t="s">
        <v>18</v>
      </c>
      <c r="D46" s="372">
        <v>21</v>
      </c>
      <c r="E46" s="371">
        <v>0</v>
      </c>
      <c r="F46" s="372">
        <v>14</v>
      </c>
      <c r="G46" s="372">
        <v>7</v>
      </c>
      <c r="H46" s="371">
        <v>0</v>
      </c>
      <c r="I46" s="294"/>
    </row>
    <row r="47" spans="1:9" ht="21.95" customHeight="1" thickBot="1" x14ac:dyDescent="0.3">
      <c r="A47" s="2"/>
      <c r="B47" s="103" t="s">
        <v>38</v>
      </c>
      <c r="C47" s="104"/>
      <c r="D47" s="104">
        <f>SUM(D44:D46)</f>
        <v>67</v>
      </c>
      <c r="E47" s="104">
        <f>SUM(E44:E46)</f>
        <v>0</v>
      </c>
      <c r="F47" s="104">
        <f>SUM(F44:F46)</f>
        <v>38</v>
      </c>
      <c r="G47" s="104">
        <f>SUM(G44:G46)</f>
        <v>26</v>
      </c>
      <c r="H47" s="349">
        <f>SUM(H44:H46)</f>
        <v>3</v>
      </c>
      <c r="I47" s="294"/>
    </row>
    <row r="48" spans="1:9" ht="21.95" customHeight="1" thickBot="1" x14ac:dyDescent="0.3">
      <c r="A48" s="2"/>
      <c r="B48" s="160"/>
      <c r="C48" s="106"/>
      <c r="D48" s="106"/>
      <c r="E48" s="106"/>
      <c r="F48" s="106"/>
      <c r="G48" s="106"/>
      <c r="H48" s="350"/>
      <c r="I48" s="294"/>
    </row>
    <row r="49" spans="1:9" ht="21.95" customHeight="1" thickBot="1" x14ac:dyDescent="0.3">
      <c r="A49" s="2"/>
      <c r="B49" s="162"/>
      <c r="C49" s="3"/>
      <c r="D49" s="3"/>
      <c r="E49" s="3"/>
      <c r="F49" s="3"/>
      <c r="G49" s="3"/>
      <c r="H49" s="4"/>
      <c r="I49" s="294"/>
    </row>
    <row r="50" spans="1:9" ht="21.95" customHeight="1" thickBot="1" x14ac:dyDescent="0.3">
      <c r="A50" s="5"/>
      <c r="B50" s="113" t="s">
        <v>17</v>
      </c>
      <c r="C50" s="167"/>
      <c r="D50" s="167"/>
      <c r="E50" s="167"/>
      <c r="F50" s="167"/>
      <c r="G50" s="167"/>
      <c r="H50" s="357"/>
      <c r="I50" s="294"/>
    </row>
    <row r="51" spans="1:9" ht="21.95" customHeight="1" thickBot="1" x14ac:dyDescent="0.3">
      <c r="A51" s="371" t="s">
        <v>159</v>
      </c>
      <c r="B51" s="371" t="s">
        <v>67</v>
      </c>
      <c r="C51" s="371" t="s">
        <v>22</v>
      </c>
      <c r="D51" s="371">
        <v>25</v>
      </c>
      <c r="E51" s="372">
        <v>0</v>
      </c>
      <c r="F51" s="372">
        <v>3</v>
      </c>
      <c r="G51" s="372">
        <v>16</v>
      </c>
      <c r="H51" s="372">
        <v>7</v>
      </c>
      <c r="I51" s="294"/>
    </row>
    <row r="52" spans="1:9" ht="21.95" customHeight="1" thickBot="1" x14ac:dyDescent="0.3">
      <c r="A52" s="371" t="s">
        <v>159</v>
      </c>
      <c r="B52" s="371" t="s">
        <v>67</v>
      </c>
      <c r="C52" s="371" t="s">
        <v>16</v>
      </c>
      <c r="D52" s="371">
        <v>21</v>
      </c>
      <c r="E52" s="372">
        <v>0</v>
      </c>
      <c r="F52" s="372">
        <v>1</v>
      </c>
      <c r="G52" s="372">
        <v>2</v>
      </c>
      <c r="H52" s="372">
        <v>18</v>
      </c>
      <c r="I52" s="294"/>
    </row>
    <row r="53" spans="1:9" ht="21.95" customHeight="1" thickBot="1" x14ac:dyDescent="0.3">
      <c r="A53" s="371" t="s">
        <v>159</v>
      </c>
      <c r="B53" s="371" t="s">
        <v>67</v>
      </c>
      <c r="C53" s="371" t="s">
        <v>18</v>
      </c>
      <c r="D53" s="371">
        <v>21</v>
      </c>
      <c r="E53" s="372">
        <v>0</v>
      </c>
      <c r="F53" s="372">
        <v>4</v>
      </c>
      <c r="G53" s="372">
        <v>5</v>
      </c>
      <c r="H53" s="372">
        <v>12</v>
      </c>
      <c r="I53" s="294"/>
    </row>
    <row r="54" spans="1:9" ht="21.95" customHeight="1" thickBot="1" x14ac:dyDescent="0.3">
      <c r="A54" s="5"/>
      <c r="B54" s="130" t="s">
        <v>67</v>
      </c>
      <c r="C54" s="131"/>
      <c r="D54" s="131">
        <f>SUM(D51:D53)</f>
        <v>67</v>
      </c>
      <c r="E54" s="131">
        <f>SUM(E51:E53)</f>
        <v>0</v>
      </c>
      <c r="F54" s="131">
        <f>SUM(F51:F53)</f>
        <v>8</v>
      </c>
      <c r="G54" s="131">
        <f>SUM(G51:G53)</f>
        <v>23</v>
      </c>
      <c r="H54" s="354">
        <f>SUM(H51:H53)</f>
        <v>37</v>
      </c>
      <c r="I54" s="294"/>
    </row>
    <row r="55" spans="1:9" ht="21.95" customHeight="1" thickBot="1" x14ac:dyDescent="0.3">
      <c r="A55" s="371" t="s">
        <v>134</v>
      </c>
      <c r="B55" s="371" t="s">
        <v>54</v>
      </c>
      <c r="C55" s="371" t="s">
        <v>22</v>
      </c>
      <c r="D55" s="372">
        <v>25</v>
      </c>
      <c r="E55" s="371">
        <v>0</v>
      </c>
      <c r="F55" s="371">
        <v>2</v>
      </c>
      <c r="G55" s="371">
        <v>12</v>
      </c>
      <c r="H55" s="371">
        <v>11</v>
      </c>
      <c r="I55" s="294"/>
    </row>
    <row r="56" spans="1:9" ht="21.95" customHeight="1" thickBot="1" x14ac:dyDescent="0.3">
      <c r="A56" s="371" t="s">
        <v>73</v>
      </c>
      <c r="B56" s="371" t="s">
        <v>54</v>
      </c>
      <c r="C56" s="371" t="s">
        <v>18</v>
      </c>
      <c r="D56" s="372">
        <v>21</v>
      </c>
      <c r="E56" s="372">
        <v>0</v>
      </c>
      <c r="F56" s="372">
        <v>1</v>
      </c>
      <c r="G56" s="372">
        <v>8</v>
      </c>
      <c r="H56" s="372">
        <v>12</v>
      </c>
      <c r="I56" s="294"/>
    </row>
    <row r="57" spans="1:9" ht="21.95" customHeight="1" thickBot="1" x14ac:dyDescent="0.3">
      <c r="A57" s="371" t="s">
        <v>78</v>
      </c>
      <c r="B57" s="371" t="s">
        <v>54</v>
      </c>
      <c r="C57" s="371" t="s">
        <v>18</v>
      </c>
      <c r="D57" s="372">
        <v>21</v>
      </c>
      <c r="E57" s="372">
        <v>0</v>
      </c>
      <c r="F57" s="372">
        <v>4</v>
      </c>
      <c r="G57" s="372">
        <v>10</v>
      </c>
      <c r="H57" s="372">
        <v>7</v>
      </c>
      <c r="I57" s="294"/>
    </row>
    <row r="58" spans="1:9" ht="21.95" customHeight="1" thickBot="1" x14ac:dyDescent="0.3">
      <c r="A58" s="5"/>
      <c r="B58" s="107" t="s">
        <v>54</v>
      </c>
      <c r="C58" s="108"/>
      <c r="D58" s="108">
        <f>SUM(D55:D57)</f>
        <v>67</v>
      </c>
      <c r="E58" s="108">
        <f>SUM(E55:E57)</f>
        <v>0</v>
      </c>
      <c r="F58" s="108">
        <f>SUM(F55:F57)</f>
        <v>7</v>
      </c>
      <c r="G58" s="108">
        <f>SUM(G55:G57)</f>
        <v>30</v>
      </c>
      <c r="H58" s="358">
        <f>SUM(H55:H57)</f>
        <v>30</v>
      </c>
      <c r="I58" s="294"/>
    </row>
    <row r="59" spans="1:9" ht="21.95" customHeight="1" thickBot="1" x14ac:dyDescent="0.3">
      <c r="A59" s="371" t="s">
        <v>134</v>
      </c>
      <c r="B59" s="371" t="s">
        <v>53</v>
      </c>
      <c r="C59" s="371" t="s">
        <v>22</v>
      </c>
      <c r="D59" s="372">
        <v>25</v>
      </c>
      <c r="E59" s="371">
        <v>0</v>
      </c>
      <c r="F59" s="371">
        <v>4</v>
      </c>
      <c r="G59" s="371">
        <v>20</v>
      </c>
      <c r="H59" s="371">
        <v>1</v>
      </c>
      <c r="I59" s="294"/>
    </row>
    <row r="60" spans="1:9" ht="21.95" customHeight="1" thickBot="1" x14ac:dyDescent="0.3">
      <c r="A60" s="371" t="s">
        <v>73</v>
      </c>
      <c r="B60" s="371" t="s">
        <v>53</v>
      </c>
      <c r="C60" s="371" t="s">
        <v>16</v>
      </c>
      <c r="D60" s="372">
        <v>21</v>
      </c>
      <c r="E60" s="372">
        <v>0</v>
      </c>
      <c r="F60" s="372">
        <v>3</v>
      </c>
      <c r="G60" s="372">
        <v>13</v>
      </c>
      <c r="H60" s="372">
        <v>5</v>
      </c>
      <c r="I60" s="294"/>
    </row>
    <row r="61" spans="1:9" ht="21.95" customHeight="1" thickBot="1" x14ac:dyDescent="0.3">
      <c r="A61" s="371" t="s">
        <v>73</v>
      </c>
      <c r="B61" s="371" t="s">
        <v>53</v>
      </c>
      <c r="C61" s="371" t="s">
        <v>18</v>
      </c>
      <c r="D61" s="372">
        <v>21</v>
      </c>
      <c r="E61" s="372">
        <v>0</v>
      </c>
      <c r="F61" s="372">
        <v>4</v>
      </c>
      <c r="G61" s="372">
        <v>13</v>
      </c>
      <c r="H61" s="372">
        <v>4</v>
      </c>
      <c r="I61" s="294"/>
    </row>
    <row r="62" spans="1:9" ht="21.95" customHeight="1" thickBot="1" x14ac:dyDescent="0.3">
      <c r="A62" s="2"/>
      <c r="B62" s="124" t="s">
        <v>53</v>
      </c>
      <c r="C62" s="125"/>
      <c r="D62" s="125">
        <f>SUM(D59:D61)</f>
        <v>67</v>
      </c>
      <c r="E62" s="125">
        <f>SUM(E59:E61)</f>
        <v>0</v>
      </c>
      <c r="F62" s="125">
        <f>SUM(F59:F61)</f>
        <v>11</v>
      </c>
      <c r="G62" s="125">
        <f>SUM(G59:G61)</f>
        <v>46</v>
      </c>
      <c r="H62" s="351">
        <f>SUM(H59:H61)</f>
        <v>10</v>
      </c>
      <c r="I62" s="294"/>
    </row>
    <row r="63" spans="1:9" ht="21.95" customHeight="1" thickBot="1" x14ac:dyDescent="0.3">
      <c r="A63" s="371" t="s">
        <v>160</v>
      </c>
      <c r="B63" s="371" t="s">
        <v>31</v>
      </c>
      <c r="C63" s="371" t="s">
        <v>22</v>
      </c>
      <c r="D63" s="372">
        <v>25</v>
      </c>
      <c r="E63" s="372">
        <v>1</v>
      </c>
      <c r="F63" s="372">
        <v>12</v>
      </c>
      <c r="G63" s="372">
        <v>11</v>
      </c>
      <c r="H63" s="372">
        <v>1</v>
      </c>
      <c r="I63" s="294"/>
    </row>
    <row r="64" spans="1:9" ht="21.95" customHeight="1" thickBot="1" x14ac:dyDescent="0.3">
      <c r="A64" s="371" t="s">
        <v>160</v>
      </c>
      <c r="B64" s="371" t="s">
        <v>31</v>
      </c>
      <c r="C64" s="371" t="s">
        <v>16</v>
      </c>
      <c r="D64" s="372">
        <v>21</v>
      </c>
      <c r="E64" s="371">
        <v>0</v>
      </c>
      <c r="F64" s="372">
        <v>4</v>
      </c>
      <c r="G64" s="372">
        <v>13</v>
      </c>
      <c r="H64" s="372">
        <v>4</v>
      </c>
      <c r="I64" s="294"/>
    </row>
    <row r="65" spans="1:9" ht="21.95" customHeight="1" thickBot="1" x14ac:dyDescent="0.3">
      <c r="A65" s="371" t="s">
        <v>160</v>
      </c>
      <c r="B65" s="371" t="s">
        <v>31</v>
      </c>
      <c r="C65" s="371" t="s">
        <v>18</v>
      </c>
      <c r="D65" s="372">
        <v>21</v>
      </c>
      <c r="E65" s="371">
        <v>0</v>
      </c>
      <c r="F65" s="372">
        <v>7</v>
      </c>
      <c r="G65" s="372">
        <v>7</v>
      </c>
      <c r="H65" s="372">
        <v>7</v>
      </c>
      <c r="I65" s="294"/>
    </row>
    <row r="66" spans="1:9" ht="21.95" customHeight="1" thickBot="1" x14ac:dyDescent="0.3">
      <c r="A66" s="5"/>
      <c r="B66" s="116" t="s">
        <v>31</v>
      </c>
      <c r="C66" s="117"/>
      <c r="D66" s="117">
        <f>SUM(D63:D65)</f>
        <v>67</v>
      </c>
      <c r="E66" s="117">
        <f>SUM(E63:E65)</f>
        <v>1</v>
      </c>
      <c r="F66" s="117">
        <f>SUM(F63:F65)</f>
        <v>23</v>
      </c>
      <c r="G66" s="117">
        <f>SUM(G63:G65)</f>
        <v>31</v>
      </c>
      <c r="H66" s="359">
        <f>SUM(H63:H65)</f>
        <v>12</v>
      </c>
      <c r="I66" s="294"/>
    </row>
    <row r="67" spans="1:9" ht="21.95" customHeight="1" thickBot="1" x14ac:dyDescent="0.3">
      <c r="A67" s="371" t="s">
        <v>74</v>
      </c>
      <c r="B67" s="371" t="s">
        <v>19</v>
      </c>
      <c r="C67" s="371" t="s">
        <v>22</v>
      </c>
      <c r="D67" s="372">
        <v>25</v>
      </c>
      <c r="E67" s="372">
        <v>0</v>
      </c>
      <c r="F67" s="372">
        <v>1</v>
      </c>
      <c r="G67" s="372">
        <v>7</v>
      </c>
      <c r="H67" s="372">
        <v>17</v>
      </c>
      <c r="I67" s="294"/>
    </row>
    <row r="68" spans="1:9" ht="21.95" customHeight="1" thickBot="1" x14ac:dyDescent="0.3">
      <c r="A68" s="371" t="s">
        <v>74</v>
      </c>
      <c r="B68" s="371" t="s">
        <v>19</v>
      </c>
      <c r="C68" s="371" t="s">
        <v>16</v>
      </c>
      <c r="D68" s="372">
        <v>21</v>
      </c>
      <c r="E68" s="372">
        <v>0</v>
      </c>
      <c r="F68" s="372">
        <v>0</v>
      </c>
      <c r="G68" s="372">
        <v>0</v>
      </c>
      <c r="H68" s="372">
        <v>21</v>
      </c>
      <c r="I68" s="294"/>
    </row>
    <row r="69" spans="1:9" ht="21.95" customHeight="1" thickBot="1" x14ac:dyDescent="0.3">
      <c r="A69" s="371" t="s">
        <v>74</v>
      </c>
      <c r="B69" s="371" t="s">
        <v>19</v>
      </c>
      <c r="C69" s="371" t="s">
        <v>18</v>
      </c>
      <c r="D69" s="372">
        <v>21</v>
      </c>
      <c r="E69" s="372">
        <v>0</v>
      </c>
      <c r="F69" s="372">
        <v>0</v>
      </c>
      <c r="G69" s="372">
        <v>0</v>
      </c>
      <c r="H69" s="372">
        <v>21</v>
      </c>
      <c r="I69" s="294"/>
    </row>
    <row r="70" spans="1:9" ht="21.95" customHeight="1" thickBot="1" x14ac:dyDescent="0.3">
      <c r="A70" s="2"/>
      <c r="B70" s="136" t="s">
        <v>19</v>
      </c>
      <c r="C70" s="137"/>
      <c r="D70" s="137">
        <f>SUM(D67:D69)</f>
        <v>67</v>
      </c>
      <c r="E70" s="137">
        <f>SUM(E67:E69)</f>
        <v>0</v>
      </c>
      <c r="F70" s="137">
        <f>SUM(F67:F69)</f>
        <v>1</v>
      </c>
      <c r="G70" s="137">
        <f>SUM(G67:G69)</f>
        <v>7</v>
      </c>
      <c r="H70" s="360">
        <f>SUM(H67:H69)</f>
        <v>59</v>
      </c>
      <c r="I70" s="294"/>
    </row>
    <row r="71" spans="1:9" ht="21.95" customHeight="1" thickBot="1" x14ac:dyDescent="0.3">
      <c r="A71" s="371" t="s">
        <v>58</v>
      </c>
      <c r="B71" s="371" t="s">
        <v>60</v>
      </c>
      <c r="C71" s="371" t="s">
        <v>22</v>
      </c>
      <c r="D71" s="372">
        <v>25</v>
      </c>
      <c r="E71" s="372">
        <v>0</v>
      </c>
      <c r="F71" s="372">
        <v>9</v>
      </c>
      <c r="G71" s="372">
        <v>15</v>
      </c>
      <c r="H71" s="372">
        <v>1</v>
      </c>
      <c r="I71" s="294"/>
    </row>
    <row r="72" spans="1:9" ht="21.95" customHeight="1" thickBot="1" x14ac:dyDescent="0.3">
      <c r="A72" s="371" t="s">
        <v>58</v>
      </c>
      <c r="B72" s="371" t="s">
        <v>60</v>
      </c>
      <c r="C72" s="371" t="s">
        <v>16</v>
      </c>
      <c r="D72" s="372">
        <v>21</v>
      </c>
      <c r="E72" s="372">
        <v>0</v>
      </c>
      <c r="F72" s="372">
        <v>4</v>
      </c>
      <c r="G72" s="372">
        <v>12</v>
      </c>
      <c r="H72" s="372">
        <v>5</v>
      </c>
      <c r="I72" s="294"/>
    </row>
    <row r="73" spans="1:9" ht="21.95" customHeight="1" thickBot="1" x14ac:dyDescent="0.3">
      <c r="A73" s="371" t="s">
        <v>58</v>
      </c>
      <c r="B73" s="371" t="s">
        <v>60</v>
      </c>
      <c r="C73" s="371" t="s">
        <v>18</v>
      </c>
      <c r="D73" s="372">
        <v>21</v>
      </c>
      <c r="E73" s="372">
        <v>0</v>
      </c>
      <c r="F73" s="372">
        <v>9</v>
      </c>
      <c r="G73" s="372">
        <v>10</v>
      </c>
      <c r="H73" s="372">
        <v>2</v>
      </c>
      <c r="I73" s="294"/>
    </row>
    <row r="74" spans="1:9" ht="18.75" thickBot="1" x14ac:dyDescent="0.3">
      <c r="B74" s="121" t="s">
        <v>60</v>
      </c>
      <c r="C74" s="201"/>
      <c r="D74" s="104">
        <f>SUM(D71:D73)</f>
        <v>67</v>
      </c>
      <c r="E74" s="104">
        <f>SUM(E71:E73)</f>
        <v>0</v>
      </c>
      <c r="F74" s="104">
        <f>SUM(F71:F73)</f>
        <v>22</v>
      </c>
      <c r="G74" s="104">
        <f>SUM(G71:G73)</f>
        <v>37</v>
      </c>
      <c r="H74" s="349">
        <f>SUM(H71:H73)</f>
        <v>8</v>
      </c>
      <c r="I74" s="294"/>
    </row>
    <row r="75" spans="1:9" ht="18" x14ac:dyDescent="0.25">
      <c r="B75" s="346"/>
      <c r="C75" s="335"/>
      <c r="D75" s="347"/>
      <c r="E75" s="347"/>
      <c r="F75" s="347"/>
      <c r="G75" s="347"/>
      <c r="H75" s="336"/>
    </row>
    <row r="76" spans="1:9" ht="20.25" x14ac:dyDescent="0.3">
      <c r="B76" s="348" t="s">
        <v>95</v>
      </c>
      <c r="C76" s="348"/>
      <c r="D76" s="337">
        <f>D74+D70+D66+D62+D58+D54+D50+D47+D43+D39+D32+D25+D21+D17+D13+D9</f>
        <v>1005</v>
      </c>
      <c r="E76" s="337">
        <f>E74+E70+E66+E62+E58+E54+E50+E47+E43+E39+E32+E25+E21+E17+E13+E9</f>
        <v>1</v>
      </c>
      <c r="F76" s="337">
        <f>F74+F70+F66+F62+F58+F54+F50+F47+F43+F39+F32+F25+F21+F17+F13+F9</f>
        <v>139</v>
      </c>
      <c r="G76" s="337">
        <f>G74+G70+G66+G62+G58+G54+G50+G47+G43+G39+G32+G25+G21+G17+G13+G9</f>
        <v>447</v>
      </c>
      <c r="H76" s="362">
        <f>H74+H70+H66+H62+H58+H54+H50+H47+H43+H39+H32+H25+H21+H17+H13+H9</f>
        <v>419</v>
      </c>
      <c r="I76" s="365"/>
    </row>
    <row r="77" spans="1:9" ht="23.25" x14ac:dyDescent="0.35">
      <c r="E77" s="326" t="s">
        <v>84</v>
      </c>
      <c r="F77" s="326" t="s">
        <v>85</v>
      </c>
      <c r="G77" s="326" t="s">
        <v>86</v>
      </c>
      <c r="H77" s="363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37B2-77B8-4A9F-9F2B-034BE569A44A}">
  <dimension ref="A1:V752"/>
  <sheetViews>
    <sheetView tabSelected="1" zoomScale="96" zoomScaleNormal="96" workbookViewId="0">
      <selection activeCell="E70" sqref="E70"/>
    </sheetView>
  </sheetViews>
  <sheetFormatPr defaultColWidth="9.140625" defaultRowHeight="18" x14ac:dyDescent="0.25"/>
  <cols>
    <col min="1" max="1" width="43.7109375" style="146" customWidth="1"/>
    <col min="2" max="2" width="14.140625" style="146" customWidth="1"/>
    <col min="3" max="3" width="17" style="146" customWidth="1"/>
    <col min="4" max="4" width="15.28515625" style="146" customWidth="1"/>
    <col min="5" max="5" width="13.28515625" style="146" customWidth="1"/>
    <col min="6" max="6" width="13.7109375" style="146" customWidth="1"/>
    <col min="7" max="7" width="11.85546875" style="146" customWidth="1"/>
    <col min="8" max="8" width="22" style="146" customWidth="1"/>
    <col min="9" max="9" width="18.42578125" style="146" customWidth="1"/>
    <col min="10" max="10" width="13.140625" style="146" customWidth="1"/>
    <col min="11" max="11" width="12.85546875" style="146" customWidth="1"/>
    <col min="12" max="12" width="17.5703125" style="146" customWidth="1"/>
    <col min="13" max="13" width="14.28515625" style="146" customWidth="1"/>
    <col min="14" max="14" width="13.7109375" style="146" customWidth="1"/>
    <col min="15" max="15" width="13.28515625" style="146" customWidth="1"/>
    <col min="16" max="16" width="14.85546875" style="146" customWidth="1"/>
    <col min="17" max="17" width="13.140625" style="146" customWidth="1"/>
    <col min="18" max="18" width="14" style="146" customWidth="1"/>
    <col min="19" max="19" width="12.85546875" style="146" customWidth="1"/>
    <col min="20" max="16384" width="9.140625" style="146"/>
  </cols>
  <sheetData>
    <row r="1" spans="1:22" ht="40.5" customHeight="1" x14ac:dyDescent="0.25">
      <c r="A1" s="383" t="s">
        <v>170</v>
      </c>
      <c r="B1" s="384"/>
      <c r="C1" s="384"/>
      <c r="D1" s="384"/>
      <c r="E1" s="384"/>
      <c r="F1" s="384"/>
      <c r="G1" s="384"/>
      <c r="H1" s="38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147"/>
      <c r="U1" s="147"/>
      <c r="V1" s="147"/>
    </row>
    <row r="2" spans="1:22" ht="54" customHeight="1" x14ac:dyDescent="0.25">
      <c r="A2" s="386" t="s">
        <v>96</v>
      </c>
      <c r="B2" s="388" t="s">
        <v>82</v>
      </c>
      <c r="C2" s="390" t="s">
        <v>100</v>
      </c>
      <c r="D2" s="392" t="s">
        <v>97</v>
      </c>
      <c r="E2" s="392"/>
      <c r="F2" s="392"/>
      <c r="G2" s="392"/>
      <c r="H2" s="390" t="s">
        <v>101</v>
      </c>
      <c r="I2" s="257"/>
      <c r="J2" s="257"/>
      <c r="K2" s="257"/>
      <c r="L2" s="382"/>
      <c r="M2" s="382"/>
      <c r="N2" s="382"/>
      <c r="O2" s="382"/>
      <c r="P2" s="382"/>
      <c r="Q2" s="382"/>
      <c r="R2" s="382"/>
      <c r="S2" s="382"/>
      <c r="T2" s="147"/>
      <c r="U2" s="147"/>
      <c r="V2" s="147"/>
    </row>
    <row r="3" spans="1:22" x14ac:dyDescent="0.25">
      <c r="A3" s="387"/>
      <c r="B3" s="389"/>
      <c r="C3" s="391"/>
      <c r="D3" s="208" t="s">
        <v>91</v>
      </c>
      <c r="E3" s="208" t="s">
        <v>92</v>
      </c>
      <c r="F3" s="208" t="s">
        <v>93</v>
      </c>
      <c r="G3" s="208" t="s">
        <v>94</v>
      </c>
      <c r="H3" s="391"/>
      <c r="I3" s="258"/>
      <c r="J3" s="258"/>
      <c r="K3" s="258"/>
      <c r="L3" s="204"/>
      <c r="M3" s="204"/>
      <c r="N3" s="204"/>
      <c r="O3" s="204"/>
      <c r="P3" s="204"/>
      <c r="Q3" s="204"/>
      <c r="R3" s="204"/>
      <c r="S3" s="204"/>
    </row>
    <row r="4" spans="1:22" x14ac:dyDescent="0.25">
      <c r="A4" s="207" t="s">
        <v>53</v>
      </c>
      <c r="B4" s="206">
        <v>5</v>
      </c>
      <c r="C4" s="206">
        <f>'5 клас_рік'!D78</f>
        <v>117</v>
      </c>
      <c r="D4" s="206">
        <f>'5 клас_рік'!E78</f>
        <v>0</v>
      </c>
      <c r="E4" s="206">
        <f>'5 клас_рік'!F78</f>
        <v>25</v>
      </c>
      <c r="F4" s="206">
        <f>'5 клас_рік'!G78</f>
        <v>61</v>
      </c>
      <c r="G4" s="206">
        <f>'5 клас_рік'!H78</f>
        <v>31</v>
      </c>
      <c r="H4" s="284">
        <f>(F4+G4)*100/C4</f>
        <v>78.632478632478637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22" x14ac:dyDescent="0.25">
      <c r="A5" s="207" t="s">
        <v>53</v>
      </c>
      <c r="B5" s="206">
        <v>6</v>
      </c>
      <c r="C5" s="206">
        <f>'6 клас _рік'!D78</f>
        <v>116</v>
      </c>
      <c r="D5" s="206">
        <f>'6 клас _рік'!E78</f>
        <v>0</v>
      </c>
      <c r="E5" s="206">
        <f>'6 клас _рік'!F78</f>
        <v>19</v>
      </c>
      <c r="F5" s="206">
        <f>'6 клас _рік'!G78</f>
        <v>70</v>
      </c>
      <c r="G5" s="206">
        <f>'6 клас _рік'!H78</f>
        <v>27</v>
      </c>
      <c r="H5" s="284">
        <f t="shared" ref="H5:H74" si="0">(F5+G5)*100/C5</f>
        <v>83.620689655172413</v>
      </c>
      <c r="I5" s="204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6" spans="1:22" x14ac:dyDescent="0.25">
      <c r="A6" s="207" t="s">
        <v>53</v>
      </c>
      <c r="B6" s="206">
        <v>7</v>
      </c>
      <c r="C6" s="206">
        <f>'7 клас_рік'!D101</f>
        <v>89</v>
      </c>
      <c r="D6" s="206">
        <f>'7 клас_рік'!E101</f>
        <v>0</v>
      </c>
      <c r="E6" s="206">
        <f>'7 клас_рік'!F101</f>
        <v>15</v>
      </c>
      <c r="F6" s="206">
        <f>'7 клас_рік'!G101</f>
        <v>49</v>
      </c>
      <c r="G6" s="206">
        <f>'7 клас_рік'!H101</f>
        <v>25</v>
      </c>
      <c r="H6" s="284">
        <f t="shared" si="0"/>
        <v>83.146067415730343</v>
      </c>
      <c r="I6" s="204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</row>
    <row r="7" spans="1:22" x14ac:dyDescent="0.25">
      <c r="A7" s="207" t="s">
        <v>53</v>
      </c>
      <c r="B7" s="206">
        <v>8</v>
      </c>
      <c r="C7" s="206">
        <f>'8 клас_рік'!D88</f>
        <v>115</v>
      </c>
      <c r="D7" s="206">
        <f>'8 клас_рік'!E88</f>
        <v>0</v>
      </c>
      <c r="E7" s="206">
        <f>'8 клас_рік'!F88</f>
        <v>8</v>
      </c>
      <c r="F7" s="206">
        <f>'8 клас_рік'!G88</f>
        <v>65</v>
      </c>
      <c r="G7" s="206">
        <f>'8 клас_рік'!H88</f>
        <v>42</v>
      </c>
      <c r="H7" s="284">
        <f t="shared" si="0"/>
        <v>93.043478260869563</v>
      </c>
      <c r="I7" s="204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2" x14ac:dyDescent="0.25">
      <c r="A8" s="207" t="s">
        <v>53</v>
      </c>
      <c r="B8" s="206">
        <v>9</v>
      </c>
      <c r="C8" s="206">
        <f>'9 клас_рік'!D99</f>
        <v>115</v>
      </c>
      <c r="D8" s="206">
        <f>'9 клас_рік'!E99</f>
        <v>0</v>
      </c>
      <c r="E8" s="206">
        <f>'9 клас_рік'!F99</f>
        <v>32</v>
      </c>
      <c r="F8" s="206">
        <f>'9 клас_рік'!G99</f>
        <v>59</v>
      </c>
      <c r="G8" s="206">
        <f>'9 клас_рік'!H99</f>
        <v>24</v>
      </c>
      <c r="H8" s="284">
        <f t="shared" si="0"/>
        <v>72.173913043478265</v>
      </c>
      <c r="I8" s="204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</row>
    <row r="9" spans="1:22" x14ac:dyDescent="0.25">
      <c r="A9" s="207" t="s">
        <v>53</v>
      </c>
      <c r="B9" s="206">
        <v>10</v>
      </c>
      <c r="C9" s="206">
        <f>'10 клас_рік'!D62</f>
        <v>51</v>
      </c>
      <c r="D9" s="206">
        <f>'10 клас_рік'!E62</f>
        <v>0</v>
      </c>
      <c r="E9" s="206">
        <f>'10 клас_рік'!F62</f>
        <v>15</v>
      </c>
      <c r="F9" s="206">
        <f>'10 клас_рік'!G62</f>
        <v>19</v>
      </c>
      <c r="G9" s="206">
        <f>'10 клас_рік'!H62</f>
        <v>17</v>
      </c>
      <c r="H9" s="284">
        <f t="shared" si="0"/>
        <v>70.588235294117652</v>
      </c>
      <c r="I9" s="204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</row>
    <row r="10" spans="1:22" ht="18.75" thickBot="1" x14ac:dyDescent="0.3">
      <c r="A10" s="209" t="s">
        <v>53</v>
      </c>
      <c r="B10" s="210">
        <v>11</v>
      </c>
      <c r="C10" s="210">
        <f>'11 клас_рік'!D62</f>
        <v>67</v>
      </c>
      <c r="D10" s="210">
        <f>'11 клас_рік'!E62</f>
        <v>0</v>
      </c>
      <c r="E10" s="210">
        <f>'11 клас_рік'!F62</f>
        <v>11</v>
      </c>
      <c r="F10" s="210">
        <f>'11 клас_рік'!G62</f>
        <v>46</v>
      </c>
      <c r="G10" s="210">
        <f>'11 клас_рік'!H62</f>
        <v>10</v>
      </c>
      <c r="H10" s="285">
        <f t="shared" si="0"/>
        <v>83.582089552238813</v>
      </c>
      <c r="I10" s="204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</row>
    <row r="11" spans="1:22" ht="18.75" thickBot="1" x14ac:dyDescent="0.3">
      <c r="A11" s="218" t="s">
        <v>53</v>
      </c>
      <c r="B11" s="286" t="s">
        <v>102</v>
      </c>
      <c r="C11" s="219">
        <f>SUM(C4:C10)</f>
        <v>670</v>
      </c>
      <c r="D11" s="219">
        <f>SUM(D4:D10)</f>
        <v>0</v>
      </c>
      <c r="E11" s="219">
        <f>SUM(E4:E10)</f>
        <v>125</v>
      </c>
      <c r="F11" s="219">
        <f>SUM(F4:F10)</f>
        <v>369</v>
      </c>
      <c r="G11" s="219">
        <f>SUM(G4:G10)</f>
        <v>176</v>
      </c>
      <c r="H11" s="270">
        <f t="shared" si="0"/>
        <v>81.343283582089555</v>
      </c>
      <c r="I11" s="204"/>
      <c r="J11" s="259"/>
      <c r="K11" s="259"/>
      <c r="L11" s="203"/>
      <c r="M11" s="203"/>
      <c r="N11" s="203"/>
      <c r="O11" s="203"/>
      <c r="P11" s="203"/>
      <c r="Q11" s="203"/>
      <c r="R11" s="203"/>
      <c r="S11" s="203"/>
      <c r="T11" s="203"/>
    </row>
    <row r="12" spans="1:22" ht="18.75" thickBot="1" x14ac:dyDescent="0.3">
      <c r="A12" s="227" t="s">
        <v>98</v>
      </c>
      <c r="B12" s="206">
        <v>6</v>
      </c>
      <c r="C12" s="212">
        <f>'6 клас _рік'!D78</f>
        <v>116</v>
      </c>
      <c r="D12" s="212">
        <f>'6 клас_2с'!E25</f>
        <v>0</v>
      </c>
      <c r="E12" s="212">
        <f>'6 клас_2с'!F25</f>
        <v>18</v>
      </c>
      <c r="F12" s="212">
        <f>'6 клас_2с'!G25</f>
        <v>54</v>
      </c>
      <c r="G12" s="212">
        <f>'6 клас_2с'!H25</f>
        <v>44</v>
      </c>
      <c r="H12" s="260">
        <f t="shared" si="0"/>
        <v>84.482758620689651</v>
      </c>
      <c r="I12" s="204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</row>
    <row r="13" spans="1:22" ht="18.75" thickBot="1" x14ac:dyDescent="0.3">
      <c r="A13" s="211" t="s">
        <v>54</v>
      </c>
      <c r="B13" s="206">
        <v>7</v>
      </c>
      <c r="C13" s="212">
        <f>'7 клас_рік'!D101</f>
        <v>89</v>
      </c>
      <c r="D13" s="212">
        <f>'7 клас_2с'!E92</f>
        <v>0</v>
      </c>
      <c r="E13" s="212">
        <f>'7 клас_2с'!F92</f>
        <v>19</v>
      </c>
      <c r="F13" s="212">
        <f>'7 клас_2с'!G92</f>
        <v>53</v>
      </c>
      <c r="G13" s="212">
        <f>'7 клас_2с'!H92</f>
        <v>17</v>
      </c>
      <c r="H13" s="260">
        <f t="shared" si="0"/>
        <v>78.651685393258433</v>
      </c>
      <c r="I13" s="204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</row>
    <row r="14" spans="1:22" ht="18.75" thickBot="1" x14ac:dyDescent="0.3">
      <c r="A14" s="211" t="s">
        <v>54</v>
      </c>
      <c r="B14" s="206">
        <v>8</v>
      </c>
      <c r="C14" s="212">
        <f>'8 клас_рік'!D88</f>
        <v>115</v>
      </c>
      <c r="D14" s="212">
        <f>'8 клас_рік'!E88</f>
        <v>0</v>
      </c>
      <c r="E14" s="212">
        <f>'8 клас_рік'!F88</f>
        <v>8</v>
      </c>
      <c r="F14" s="212">
        <f>'8 клас_рік'!G88</f>
        <v>65</v>
      </c>
      <c r="G14" s="212">
        <f>'8 клас_рік'!H88</f>
        <v>42</v>
      </c>
      <c r="H14" s="260">
        <f t="shared" si="0"/>
        <v>93.043478260869563</v>
      </c>
      <c r="I14" s="204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</row>
    <row r="15" spans="1:22" ht="18.75" thickBot="1" x14ac:dyDescent="0.3">
      <c r="A15" s="211" t="s">
        <v>54</v>
      </c>
      <c r="B15" s="206">
        <v>9</v>
      </c>
      <c r="C15" s="206">
        <f>'9 клас_рік'!D99</f>
        <v>115</v>
      </c>
      <c r="D15" s="212">
        <f>'9 клас_2с'!E91</f>
        <v>0</v>
      </c>
      <c r="E15" s="212">
        <f>'9 клас_2с'!F91</f>
        <v>35</v>
      </c>
      <c r="F15" s="212">
        <f>'9 клас_2с'!G91</f>
        <v>53</v>
      </c>
      <c r="G15" s="212">
        <f>'9 клас_2с'!H91</f>
        <v>27</v>
      </c>
      <c r="H15" s="260">
        <f t="shared" si="0"/>
        <v>69.565217391304344</v>
      </c>
      <c r="I15" s="204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</row>
    <row r="16" spans="1:22" ht="18.75" thickBot="1" x14ac:dyDescent="0.3">
      <c r="A16" s="211" t="s">
        <v>54</v>
      </c>
      <c r="B16" s="206">
        <v>10</v>
      </c>
      <c r="C16" s="206">
        <f>'10 клас_рік'!D62</f>
        <v>51</v>
      </c>
      <c r="D16" s="212">
        <f>'10 клас_2с'!E62</f>
        <v>0</v>
      </c>
      <c r="E16" s="212">
        <f>'10 клас_2с'!F62</f>
        <v>17</v>
      </c>
      <c r="F16" s="212">
        <f>'10 клас_2с'!G62</f>
        <v>18</v>
      </c>
      <c r="G16" s="212">
        <f>'10 клас_2с'!H62</f>
        <v>16</v>
      </c>
      <c r="H16" s="260">
        <f t="shared" si="0"/>
        <v>66.666666666666671</v>
      </c>
      <c r="I16" s="204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1:20" ht="18.75" thickBot="1" x14ac:dyDescent="0.3">
      <c r="A17" s="216" t="s">
        <v>54</v>
      </c>
      <c r="B17" s="210">
        <v>11</v>
      </c>
      <c r="C17" s="210">
        <f>'11 клас_рік'!D62</f>
        <v>67</v>
      </c>
      <c r="D17" s="217">
        <f>'11 клас_рік'!E58</f>
        <v>0</v>
      </c>
      <c r="E17" s="217">
        <f>'11 клас_рік'!F58</f>
        <v>7</v>
      </c>
      <c r="F17" s="217">
        <f>'11 клас_рік'!G58</f>
        <v>30</v>
      </c>
      <c r="G17" s="217">
        <f>'11 клас_рік'!H58</f>
        <v>30</v>
      </c>
      <c r="H17" s="260">
        <f t="shared" si="0"/>
        <v>89.552238805970148</v>
      </c>
      <c r="I17" s="204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spans="1:20" ht="18.75" thickBot="1" x14ac:dyDescent="0.3">
      <c r="A18" s="227" t="s">
        <v>98</v>
      </c>
      <c r="B18" s="206">
        <v>5</v>
      </c>
      <c r="C18" s="206">
        <f>'5 клас_рік'!D78</f>
        <v>117</v>
      </c>
      <c r="D18" s="206">
        <f>'5 клас_2 с'!E25</f>
        <v>0</v>
      </c>
      <c r="E18" s="206">
        <f>'5 клас_2 с'!F25</f>
        <v>17</v>
      </c>
      <c r="F18" s="206">
        <f>'5 клас_2 с'!G25</f>
        <v>62</v>
      </c>
      <c r="G18" s="206">
        <f>'5 клас_2 с'!H25</f>
        <v>38</v>
      </c>
      <c r="H18" s="260">
        <f t="shared" si="0"/>
        <v>85.470085470085465</v>
      </c>
      <c r="I18" s="204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</row>
    <row r="19" spans="1:20" ht="18.75" thickBot="1" x14ac:dyDescent="0.3">
      <c r="A19" s="206"/>
      <c r="B19" s="206"/>
      <c r="C19" s="206"/>
      <c r="D19" s="206"/>
      <c r="E19" s="206"/>
      <c r="F19" s="206"/>
      <c r="G19" s="206"/>
      <c r="H19" s="368"/>
      <c r="I19" s="204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</row>
    <row r="20" spans="1:20" ht="18.75" thickBot="1" x14ac:dyDescent="0.3">
      <c r="A20" s="226" t="s">
        <v>108</v>
      </c>
      <c r="B20" s="226">
        <v>7</v>
      </c>
      <c r="C20" s="206">
        <f>'7 клас_рік'!D101</f>
        <v>89</v>
      </c>
      <c r="D20" s="226">
        <f>'7 клас_2с'!E40</f>
        <v>0</v>
      </c>
      <c r="E20" s="226">
        <f>'7 клас_2с'!F40</f>
        <v>9</v>
      </c>
      <c r="F20" s="226">
        <f>'7 клас_2с'!G40</f>
        <v>55</v>
      </c>
      <c r="G20" s="226">
        <f>'7 клас_2с'!H40</f>
        <v>25</v>
      </c>
      <c r="H20" s="260">
        <f t="shared" si="0"/>
        <v>89.887640449438209</v>
      </c>
      <c r="I20" s="204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</row>
    <row r="21" spans="1:20" ht="18.75" thickBot="1" x14ac:dyDescent="0.3">
      <c r="A21" s="226" t="s">
        <v>108</v>
      </c>
      <c r="B21" s="226">
        <v>8</v>
      </c>
      <c r="C21" s="206">
        <f>'8 клас_рік'!D88</f>
        <v>115</v>
      </c>
      <c r="D21" s="226">
        <f>'8 клас_2с'!E41</f>
        <v>2</v>
      </c>
      <c r="E21" s="226">
        <f>'8 клас_2с'!F41</f>
        <v>21</v>
      </c>
      <c r="F21" s="226">
        <f>'8 клас_2с'!G41</f>
        <v>59</v>
      </c>
      <c r="G21" s="226">
        <f>'8 клас_2с'!H41</f>
        <v>33</v>
      </c>
      <c r="H21" s="260">
        <f t="shared" si="0"/>
        <v>80</v>
      </c>
      <c r="I21" s="204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</row>
    <row r="22" spans="1:20" ht="18.75" thickBot="1" x14ac:dyDescent="0.3">
      <c r="A22" s="226" t="s">
        <v>108</v>
      </c>
      <c r="B22" s="226">
        <v>9</v>
      </c>
      <c r="C22" s="206">
        <f>'9 клас_рік'!D99</f>
        <v>115</v>
      </c>
      <c r="D22" s="226">
        <f>'9 клас_2с'!E41</f>
        <v>1</v>
      </c>
      <c r="E22" s="226">
        <f>'9 клас_2с'!F41</f>
        <v>17</v>
      </c>
      <c r="F22" s="226">
        <f>'9 клас_2с'!G41</f>
        <v>59</v>
      </c>
      <c r="G22" s="226">
        <f>'9 клас_2с'!H41</f>
        <v>38</v>
      </c>
      <c r="H22" s="260">
        <f t="shared" si="0"/>
        <v>84.347826086956516</v>
      </c>
      <c r="I22" s="204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</row>
    <row r="23" spans="1:20" ht="18.75" thickBot="1" x14ac:dyDescent="0.3">
      <c r="A23" s="226" t="s">
        <v>108</v>
      </c>
      <c r="B23" s="226">
        <v>10</v>
      </c>
      <c r="C23" s="206">
        <f>'10 клас_рік'!D62</f>
        <v>51</v>
      </c>
      <c r="D23" s="226">
        <f>'10 клас_2с'!E33</f>
        <v>0</v>
      </c>
      <c r="E23" s="226">
        <f>'10 клас_2с'!F33</f>
        <v>4</v>
      </c>
      <c r="F23" s="226">
        <f>'10 клас_2с'!G33</f>
        <v>25</v>
      </c>
      <c r="G23" s="226">
        <f>'10 клас_2с'!H33</f>
        <v>22</v>
      </c>
      <c r="H23" s="260">
        <f t="shared" si="0"/>
        <v>92.156862745098039</v>
      </c>
      <c r="I23" s="204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0" ht="18.75" thickBot="1" x14ac:dyDescent="0.3">
      <c r="A24" s="239" t="s">
        <v>108</v>
      </c>
      <c r="B24" s="239">
        <v>11</v>
      </c>
      <c r="C24" s="210">
        <f>'11 клас_рік'!D62</f>
        <v>67</v>
      </c>
      <c r="D24" s="239">
        <f>'11 клас_рік'!E25</f>
        <v>0</v>
      </c>
      <c r="E24" s="239">
        <f>'11 клас_рік'!F25</f>
        <v>3</v>
      </c>
      <c r="F24" s="239">
        <f>'11 клас_рік'!G25</f>
        <v>34</v>
      </c>
      <c r="G24" s="239">
        <f>'11 клас_рік'!H25</f>
        <v>30</v>
      </c>
      <c r="H24" s="260">
        <f t="shared" si="0"/>
        <v>95.522388059701498</v>
      </c>
      <c r="I24" s="204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0" ht="18.75" thickBot="1" x14ac:dyDescent="0.3">
      <c r="A25" s="213" t="s">
        <v>114</v>
      </c>
      <c r="B25" s="214" t="s">
        <v>103</v>
      </c>
      <c r="C25" s="215">
        <f>SUM(C12:C24)</f>
        <v>1107</v>
      </c>
      <c r="D25" s="215">
        <f>SUM(D12:D24)</f>
        <v>3</v>
      </c>
      <c r="E25" s="215">
        <f>SUM(E12:E24)</f>
        <v>175</v>
      </c>
      <c r="F25" s="215">
        <f>SUM(F12:F24)</f>
        <v>567</v>
      </c>
      <c r="G25" s="215">
        <f>SUM(G12:G24)</f>
        <v>362</v>
      </c>
      <c r="H25" s="260">
        <f t="shared" si="0"/>
        <v>83.920505871725382</v>
      </c>
      <c r="I25" s="204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0" ht="18.75" thickBot="1" x14ac:dyDescent="0.3">
      <c r="A26" s="211" t="s">
        <v>13</v>
      </c>
      <c r="B26" s="212">
        <v>5</v>
      </c>
      <c r="C26" s="206">
        <f>'5 клас_рік'!D78</f>
        <v>117</v>
      </c>
      <c r="D26" s="212">
        <f>'5 клас_2 с'!E10</f>
        <v>0</v>
      </c>
      <c r="E26" s="212">
        <f>'5 клас_2 с'!F10</f>
        <v>31</v>
      </c>
      <c r="F26" s="212">
        <f>'5 клас_2 с'!G10</f>
        <v>52</v>
      </c>
      <c r="G26" s="212">
        <f>'5 клас_2 с'!H10</f>
        <v>34</v>
      </c>
      <c r="H26" s="265">
        <f t="shared" si="0"/>
        <v>73.504273504273499</v>
      </c>
      <c r="I26" s="204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0" ht="18.75" thickBot="1" x14ac:dyDescent="0.3">
      <c r="A27" s="211" t="s">
        <v>13</v>
      </c>
      <c r="B27" s="212">
        <v>6</v>
      </c>
      <c r="C27" s="206">
        <f>'6 клас _рік'!D78</f>
        <v>116</v>
      </c>
      <c r="D27" s="220">
        <f>'6 клас_2с'!E10</f>
        <v>0</v>
      </c>
      <c r="E27" s="220">
        <f>'6 клас_2с'!F10</f>
        <v>39</v>
      </c>
      <c r="F27" s="220">
        <f>'6 клас_2с'!G10</f>
        <v>54</v>
      </c>
      <c r="G27" s="220">
        <f>'6 клас_2с'!H10</f>
        <v>23</v>
      </c>
      <c r="H27" s="266">
        <f t="shared" si="0"/>
        <v>66.379310344827587</v>
      </c>
      <c r="I27" s="204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0" ht="18.75" thickBot="1" x14ac:dyDescent="0.3">
      <c r="A28" s="211" t="s">
        <v>13</v>
      </c>
      <c r="B28" s="212">
        <v>7</v>
      </c>
      <c r="C28" s="206">
        <f>'7 клас_рік'!D101</f>
        <v>89</v>
      </c>
      <c r="D28" s="212">
        <f>'7 клас_2с'!E15</f>
        <v>0</v>
      </c>
      <c r="E28" s="212">
        <f>'7 клас_2с'!F15</f>
        <v>28</v>
      </c>
      <c r="F28" s="212">
        <f>'7 клас_2с'!G15</f>
        <v>37</v>
      </c>
      <c r="G28" s="212">
        <f>'7 клас_2с'!H15</f>
        <v>24</v>
      </c>
      <c r="H28" s="266">
        <f t="shared" si="0"/>
        <v>68.539325842696627</v>
      </c>
      <c r="I28" s="204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  <row r="29" spans="1:20" ht="18.75" thickBot="1" x14ac:dyDescent="0.3">
      <c r="A29" s="211" t="s">
        <v>13</v>
      </c>
      <c r="B29" s="212">
        <v>8</v>
      </c>
      <c r="C29" s="206">
        <f>'8 клас_рік'!D88</f>
        <v>115</v>
      </c>
      <c r="D29" s="212">
        <f>'8 клас_2с'!E16</f>
        <v>1</v>
      </c>
      <c r="E29" s="212">
        <f>'8 клас_2с'!F16</f>
        <v>36</v>
      </c>
      <c r="F29" s="212">
        <f>'8 клас_2с'!G16</f>
        <v>48</v>
      </c>
      <c r="G29" s="212">
        <f>'8 клас_2с'!H16</f>
        <v>30</v>
      </c>
      <c r="H29" s="266">
        <f t="shared" si="0"/>
        <v>67.826086956521735</v>
      </c>
      <c r="I29" s="204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</row>
    <row r="30" spans="1:20" ht="18.75" thickBot="1" x14ac:dyDescent="0.3">
      <c r="A30" s="211" t="s">
        <v>13</v>
      </c>
      <c r="B30" s="212">
        <v>9</v>
      </c>
      <c r="C30" s="206">
        <f>'9 клас_рік'!D99</f>
        <v>115</v>
      </c>
      <c r="D30" s="212">
        <f>'9 клас_2с'!E16</f>
        <v>0</v>
      </c>
      <c r="E30" s="212">
        <f>'9 клас_2с'!F16</f>
        <v>27</v>
      </c>
      <c r="F30" s="212">
        <f>'9 клас_2с'!G16</f>
        <v>49</v>
      </c>
      <c r="G30" s="212">
        <f>'9 клас_2с'!H16</f>
        <v>39</v>
      </c>
      <c r="H30" s="266">
        <f t="shared" si="0"/>
        <v>76.521739130434781</v>
      </c>
      <c r="I30" s="204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</row>
    <row r="31" spans="1:20" ht="18.75" thickBot="1" x14ac:dyDescent="0.3">
      <c r="A31" s="211" t="s">
        <v>13</v>
      </c>
      <c r="B31" s="212">
        <v>10</v>
      </c>
      <c r="C31" s="206">
        <f>'10 клас_рік'!D62</f>
        <v>51</v>
      </c>
      <c r="D31" s="212">
        <f>'10 клас_2с'!E13</f>
        <v>3</v>
      </c>
      <c r="E31" s="212">
        <f>'10 клас_2с'!F13</f>
        <v>5</v>
      </c>
      <c r="F31" s="212">
        <f>'10 клас_2с'!G13</f>
        <v>15</v>
      </c>
      <c r="G31" s="212">
        <f>'10 клас_2с'!H13</f>
        <v>28</v>
      </c>
      <c r="H31" s="266">
        <f t="shared" si="0"/>
        <v>84.313725490196077</v>
      </c>
      <c r="I31" s="204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</row>
    <row r="32" spans="1:20" ht="18.75" thickBot="1" x14ac:dyDescent="0.3">
      <c r="A32" s="216" t="s">
        <v>13</v>
      </c>
      <c r="B32" s="217">
        <v>11</v>
      </c>
      <c r="C32" s="210">
        <f>'11 клас_рік'!D62</f>
        <v>67</v>
      </c>
      <c r="D32" s="217">
        <f>'11 клас_рік'!E9</f>
        <v>0</v>
      </c>
      <c r="E32" s="217">
        <f>'11 клас_рік'!F9</f>
        <v>10</v>
      </c>
      <c r="F32" s="217">
        <f>'11 клас_рік'!G9</f>
        <v>38</v>
      </c>
      <c r="G32" s="217">
        <f>'11 клас_рік'!H9</f>
        <v>19</v>
      </c>
      <c r="H32" s="267">
        <f t="shared" si="0"/>
        <v>85.074626865671647</v>
      </c>
      <c r="I32" s="204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</row>
    <row r="33" spans="1:20" ht="18.75" thickBot="1" x14ac:dyDescent="0.3">
      <c r="A33" s="221" t="s">
        <v>113</v>
      </c>
      <c r="B33" s="222" t="s">
        <v>103</v>
      </c>
      <c r="C33" s="222">
        <f>SUM(C26:C32)</f>
        <v>670</v>
      </c>
      <c r="D33" s="222">
        <f>SUM(D26:D32)</f>
        <v>4</v>
      </c>
      <c r="E33" s="222">
        <f>SUM(E26:E32)</f>
        <v>176</v>
      </c>
      <c r="F33" s="222">
        <f>SUM(F26:F32)</f>
        <v>293</v>
      </c>
      <c r="G33" s="222">
        <f>SUM(G26:G32)</f>
        <v>197</v>
      </c>
      <c r="H33" s="266">
        <f t="shared" si="0"/>
        <v>73.134328358208961</v>
      </c>
      <c r="I33" s="204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</row>
    <row r="34" spans="1:20" ht="18.75" thickBot="1" x14ac:dyDescent="0.3">
      <c r="A34" s="211" t="s">
        <v>5</v>
      </c>
      <c r="B34" s="212">
        <v>5</v>
      </c>
      <c r="C34" s="206">
        <f>'5 клас_рік'!D78</f>
        <v>117</v>
      </c>
      <c r="D34" s="212">
        <f>'5 клас_2 с'!E62</f>
        <v>1</v>
      </c>
      <c r="E34" s="212">
        <f>'5 клас_2 с'!F62</f>
        <v>11</v>
      </c>
      <c r="F34" s="212">
        <f>'5 клас_2 с'!G62</f>
        <v>39</v>
      </c>
      <c r="G34" s="212">
        <f>'5 клас_2 с'!H62</f>
        <v>66</v>
      </c>
      <c r="H34" s="268">
        <f t="shared" si="0"/>
        <v>89.743589743589737</v>
      </c>
      <c r="I34" s="204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</row>
    <row r="35" spans="1:20" ht="18.75" thickBot="1" x14ac:dyDescent="0.3">
      <c r="A35" s="211" t="s">
        <v>5</v>
      </c>
      <c r="B35" s="212">
        <v>6</v>
      </c>
      <c r="C35" s="206">
        <f>'6 клас _рік'!D78</f>
        <v>116</v>
      </c>
      <c r="D35" s="212">
        <f>'6 клас_2с'!E62</f>
        <v>1</v>
      </c>
      <c r="E35" s="212">
        <f>'6 клас_2с'!F62</f>
        <v>24</v>
      </c>
      <c r="F35" s="212">
        <f>'6 клас_2с'!G62</f>
        <v>40</v>
      </c>
      <c r="G35" s="212">
        <f>'6 клас_2с'!H62</f>
        <v>51</v>
      </c>
      <c r="H35" s="268">
        <f t="shared" si="0"/>
        <v>78.448275862068968</v>
      </c>
      <c r="I35" s="204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</row>
    <row r="36" spans="1:20" ht="18.75" thickBot="1" x14ac:dyDescent="0.3">
      <c r="A36" s="211" t="s">
        <v>5</v>
      </c>
      <c r="B36" s="212">
        <v>7</v>
      </c>
      <c r="C36" s="206">
        <f>'7 клас_рік'!D101</f>
        <v>89</v>
      </c>
      <c r="D36" s="212">
        <f>'7 клас_2с'!E78</f>
        <v>0</v>
      </c>
      <c r="E36" s="212">
        <f>'7 клас_2с'!F78</f>
        <v>17</v>
      </c>
      <c r="F36" s="212">
        <f>'7 клас_2с'!G78</f>
        <v>42</v>
      </c>
      <c r="G36" s="212">
        <f>'7 клас_2с'!H78</f>
        <v>30</v>
      </c>
      <c r="H36" s="268">
        <f t="shared" si="0"/>
        <v>80.898876404494388</v>
      </c>
      <c r="I36" s="204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</row>
    <row r="37" spans="1:20" ht="18.75" thickBot="1" x14ac:dyDescent="0.3">
      <c r="A37" s="211" t="s">
        <v>5</v>
      </c>
      <c r="B37" s="212">
        <v>8</v>
      </c>
      <c r="C37" s="206">
        <f>'8 клас_рік'!D88</f>
        <v>115</v>
      </c>
      <c r="D37" s="212">
        <f>'8 клас_2с'!E74</f>
        <v>0</v>
      </c>
      <c r="E37" s="212">
        <f>'8 клас_2с'!F74</f>
        <v>1</v>
      </c>
      <c r="F37" s="212">
        <f>'8 клас_2с'!G74</f>
        <v>34</v>
      </c>
      <c r="G37" s="212">
        <f>'8 клас_2с'!H74</f>
        <v>80</v>
      </c>
      <c r="H37" s="268">
        <f t="shared" si="0"/>
        <v>99.130434782608702</v>
      </c>
      <c r="I37" s="204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1:20" ht="18.75" thickBot="1" x14ac:dyDescent="0.3">
      <c r="A38" s="216" t="s">
        <v>5</v>
      </c>
      <c r="B38" s="217">
        <v>9</v>
      </c>
      <c r="C38" s="206">
        <f>'9 клас_рік'!D99</f>
        <v>115</v>
      </c>
      <c r="D38" s="217">
        <f>'9 клас_2с'!E78</f>
        <v>0</v>
      </c>
      <c r="E38" s="217">
        <f>'9 клас_2с'!F78</f>
        <v>9</v>
      </c>
      <c r="F38" s="217">
        <f>'9 клас_2с'!G78</f>
        <v>37</v>
      </c>
      <c r="G38" s="217">
        <f>'9 клас_2с'!H78</f>
        <v>69</v>
      </c>
      <c r="H38" s="269">
        <f t="shared" si="0"/>
        <v>92.173913043478265</v>
      </c>
      <c r="I38" s="204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1:20" ht="18.75" thickBot="1" x14ac:dyDescent="0.3">
      <c r="A39" s="223" t="s">
        <v>5</v>
      </c>
      <c r="B39" s="224" t="s">
        <v>103</v>
      </c>
      <c r="C39" s="224">
        <f>SUM(C34:C38)</f>
        <v>552</v>
      </c>
      <c r="D39" s="224">
        <f>SUM(D34:D38)</f>
        <v>2</v>
      </c>
      <c r="E39" s="224">
        <f>SUM(E34:E38)</f>
        <v>62</v>
      </c>
      <c r="F39" s="224">
        <f>SUM(F34:F38)</f>
        <v>192</v>
      </c>
      <c r="G39" s="224">
        <f>SUM(G34:G38)</f>
        <v>296</v>
      </c>
      <c r="H39" s="268">
        <f t="shared" si="0"/>
        <v>88.405797101449281</v>
      </c>
      <c r="I39" s="204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</row>
    <row r="40" spans="1:20" ht="18.75" thickBot="1" x14ac:dyDescent="0.3">
      <c r="A40" s="225" t="s">
        <v>38</v>
      </c>
      <c r="B40" s="226">
        <v>5</v>
      </c>
      <c r="C40" s="226">
        <f>'5 клас_рік'!D78</f>
        <v>117</v>
      </c>
      <c r="D40" s="226">
        <f>'5 клас_2 с'!E39</f>
        <v>1</v>
      </c>
      <c r="E40" s="226">
        <f>'5 клас_2 с'!F39</f>
        <v>38</v>
      </c>
      <c r="F40" s="226">
        <f>'5 клас_2 с'!G39</f>
        <v>43</v>
      </c>
      <c r="G40" s="226">
        <f>'5 клас_2 с'!H39</f>
        <v>35</v>
      </c>
      <c r="H40" s="263">
        <f t="shared" si="0"/>
        <v>66.666666666666671</v>
      </c>
      <c r="I40" s="204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</row>
    <row r="41" spans="1:20" ht="18.75" thickBot="1" x14ac:dyDescent="0.3">
      <c r="A41" s="225" t="s">
        <v>38</v>
      </c>
      <c r="B41" s="226">
        <v>6</v>
      </c>
      <c r="C41" s="226">
        <f>'6 клас _рік'!D78</f>
        <v>116</v>
      </c>
      <c r="D41" s="226">
        <f>'6 клас_2с'!E39</f>
        <v>1</v>
      </c>
      <c r="E41" s="226">
        <f>'6 клас_2с'!F39</f>
        <v>60</v>
      </c>
      <c r="F41" s="226">
        <f>'6 клас_2с'!G39</f>
        <v>32</v>
      </c>
      <c r="G41" s="226">
        <f>'6 клас_2с'!H39</f>
        <v>23</v>
      </c>
      <c r="H41" s="263">
        <f t="shared" si="0"/>
        <v>47.413793103448278</v>
      </c>
      <c r="I41" s="204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1:20" ht="18.75" thickBot="1" x14ac:dyDescent="0.3">
      <c r="A42" s="225" t="s">
        <v>38</v>
      </c>
      <c r="B42" s="226">
        <v>11</v>
      </c>
      <c r="C42" s="226">
        <f>'11 клас_рік'!D62</f>
        <v>67</v>
      </c>
      <c r="D42" s="226">
        <f>'11 клас_рік'!E47</f>
        <v>0</v>
      </c>
      <c r="E42" s="226">
        <f>'11 клас_рік'!F47</f>
        <v>38</v>
      </c>
      <c r="F42" s="226">
        <f>'11 клас_рік'!G47</f>
        <v>26</v>
      </c>
      <c r="G42" s="226">
        <f>'11 клас_рік'!H47</f>
        <v>3</v>
      </c>
      <c r="H42" s="263">
        <f t="shared" si="0"/>
        <v>43.28358208955224</v>
      </c>
      <c r="I42" s="204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3" spans="1:20" ht="18.75" thickBot="1" x14ac:dyDescent="0.3">
      <c r="A43" s="225" t="s">
        <v>38</v>
      </c>
      <c r="B43" s="227">
        <v>7</v>
      </c>
      <c r="C43" s="227">
        <f>'7 клас_рік'!D101</f>
        <v>89</v>
      </c>
      <c r="D43" s="227">
        <f>'7 клас_2с'!E7</f>
        <v>0</v>
      </c>
      <c r="E43" s="227">
        <f>'7 клас_2с'!F7</f>
        <v>47</v>
      </c>
      <c r="F43" s="227">
        <f>'7 клас_2с'!G7</f>
        <v>27</v>
      </c>
      <c r="G43" s="227">
        <f>'7 клас_2с'!H7</f>
        <v>15</v>
      </c>
      <c r="H43" s="263">
        <f t="shared" si="0"/>
        <v>47.19101123595506</v>
      </c>
      <c r="I43" s="204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</row>
    <row r="44" spans="1:20" ht="18.75" thickBot="1" x14ac:dyDescent="0.3">
      <c r="A44" s="207" t="s">
        <v>39</v>
      </c>
      <c r="B44" s="206">
        <v>8</v>
      </c>
      <c r="C44" s="206">
        <f>'8 клас_рік'!D88</f>
        <v>115</v>
      </c>
      <c r="D44" s="206">
        <f>'8 клас_2с'!E7</f>
        <v>3</v>
      </c>
      <c r="E44" s="206">
        <f>'8 клас_2с'!F7</f>
        <v>62</v>
      </c>
      <c r="F44" s="206">
        <f>'8 клас_2с'!G7</f>
        <v>37</v>
      </c>
      <c r="G44" s="206">
        <f>'8 клас_2с'!H7</f>
        <v>13</v>
      </c>
      <c r="H44" s="263">
        <f t="shared" si="0"/>
        <v>43.478260869565219</v>
      </c>
      <c r="I44" s="204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</row>
    <row r="45" spans="1:20" ht="18.75" thickBot="1" x14ac:dyDescent="0.3">
      <c r="A45" s="207" t="s">
        <v>40</v>
      </c>
      <c r="B45" s="206">
        <v>8</v>
      </c>
      <c r="C45" s="206">
        <f>'8 клас_рік'!D88</f>
        <v>115</v>
      </c>
      <c r="D45" s="206">
        <f>'8 клас_2с'!E36</f>
        <v>2</v>
      </c>
      <c r="E45" s="206">
        <f>'8 клас_2с'!F36</f>
        <v>63</v>
      </c>
      <c r="F45" s="206">
        <f>'8 клас_2с'!G36</f>
        <v>37</v>
      </c>
      <c r="G45" s="206">
        <f>'8 клас_2с'!H36</f>
        <v>13</v>
      </c>
      <c r="H45" s="263">
        <f t="shared" si="0"/>
        <v>43.478260869565219</v>
      </c>
      <c r="I45" s="204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</row>
    <row r="46" spans="1:20" ht="18.75" thickBot="1" x14ac:dyDescent="0.3">
      <c r="A46" s="207" t="s">
        <v>39</v>
      </c>
      <c r="B46" s="206">
        <v>9</v>
      </c>
      <c r="C46" s="206">
        <f>'9 клас_рік'!D99</f>
        <v>115</v>
      </c>
      <c r="D46" s="206">
        <f>'9 клас_2с'!E7</f>
        <v>9</v>
      </c>
      <c r="E46" s="206">
        <f>'9 клас_2с'!F7</f>
        <v>65</v>
      </c>
      <c r="F46" s="206">
        <f>'9 клас_2с'!G7</f>
        <v>30</v>
      </c>
      <c r="G46" s="206">
        <f>'9 клас_2с'!H7</f>
        <v>11</v>
      </c>
      <c r="H46" s="263">
        <f t="shared" si="0"/>
        <v>35.652173913043477</v>
      </c>
      <c r="I46" s="204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</row>
    <row r="47" spans="1:20" ht="18.75" thickBot="1" x14ac:dyDescent="0.3">
      <c r="A47" s="207" t="s">
        <v>40</v>
      </c>
      <c r="B47" s="206">
        <v>9</v>
      </c>
      <c r="C47" s="206">
        <f>'9 клас_рік'!D99</f>
        <v>115</v>
      </c>
      <c r="D47" s="206">
        <f>'9 клас_2с'!E36</f>
        <v>12</v>
      </c>
      <c r="E47" s="206">
        <f>'9 клас_2с'!F36</f>
        <v>65</v>
      </c>
      <c r="F47" s="206">
        <f>'9 клас_2с'!G36</f>
        <v>25</v>
      </c>
      <c r="G47" s="206">
        <f>'9 клас_2с'!H36</f>
        <v>13</v>
      </c>
      <c r="H47" s="263">
        <f t="shared" si="0"/>
        <v>33.043478260869563</v>
      </c>
      <c r="I47" s="204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</row>
    <row r="48" spans="1:20" ht="18.75" thickBot="1" x14ac:dyDescent="0.3">
      <c r="A48" s="207" t="s">
        <v>38</v>
      </c>
      <c r="B48" s="206">
        <v>10</v>
      </c>
      <c r="C48" s="206">
        <f>'10 клас_рік'!D62</f>
        <v>51</v>
      </c>
      <c r="D48" s="206">
        <f>'10 клас_2с'!E6</f>
        <v>0</v>
      </c>
      <c r="E48" s="206">
        <f>'10 клас_2с'!F6</f>
        <v>13</v>
      </c>
      <c r="F48" s="206">
        <f>'10 клас_2с'!G6</f>
        <v>25</v>
      </c>
      <c r="G48" s="206">
        <f>'10 клас_2с'!H6</f>
        <v>13</v>
      </c>
      <c r="H48" s="263">
        <f t="shared" si="0"/>
        <v>74.509803921568633</v>
      </c>
      <c r="I48" s="204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</row>
    <row r="49" spans="1:20" ht="18.75" thickBot="1" x14ac:dyDescent="0.3">
      <c r="A49" s="207"/>
      <c r="B49" s="206"/>
      <c r="C49" s="206"/>
      <c r="D49" s="206"/>
      <c r="E49" s="206"/>
      <c r="F49" s="206"/>
      <c r="G49" s="206"/>
      <c r="H49" s="263"/>
      <c r="I49" s="204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</row>
    <row r="50" spans="1:20" ht="18.75" thickBot="1" x14ac:dyDescent="0.3">
      <c r="A50" s="209"/>
      <c r="B50" s="210"/>
      <c r="C50" s="210"/>
      <c r="D50" s="210"/>
      <c r="E50" s="210"/>
      <c r="F50" s="210"/>
      <c r="G50" s="210"/>
      <c r="H50" s="264"/>
      <c r="I50" s="204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</row>
    <row r="51" spans="1:20" ht="18.75" thickBot="1" x14ac:dyDescent="0.3">
      <c r="A51" s="228" t="s">
        <v>104</v>
      </c>
      <c r="B51" s="229" t="s">
        <v>103</v>
      </c>
      <c r="C51" s="229">
        <f>SUM(C40:C50)</f>
        <v>900</v>
      </c>
      <c r="D51" s="229">
        <f>SUM(D40:D50)</f>
        <v>28</v>
      </c>
      <c r="E51" s="229">
        <f>SUM(E40:E50)</f>
        <v>451</v>
      </c>
      <c r="F51" s="229">
        <f>SUM(F40:F50)</f>
        <v>282</v>
      </c>
      <c r="G51" s="229">
        <f>SUM(G40:G50)</f>
        <v>139</v>
      </c>
      <c r="H51" s="263">
        <f t="shared" si="0"/>
        <v>46.777777777777779</v>
      </c>
      <c r="I51" s="204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</row>
    <row r="52" spans="1:20" ht="18.75" thickBot="1" x14ac:dyDescent="0.3">
      <c r="A52" s="216" t="s">
        <v>25</v>
      </c>
      <c r="B52" s="217">
        <v>5</v>
      </c>
      <c r="C52" s="217">
        <f>'5 клас_рік'!D78</f>
        <v>117</v>
      </c>
      <c r="D52" s="217">
        <f>'5 клас_2 с'!E54</f>
        <v>0</v>
      </c>
      <c r="E52" s="217">
        <f>'5 клас_2 с'!F54</f>
        <v>26</v>
      </c>
      <c r="F52" s="217">
        <f>'5 клас_2 с'!G54</f>
        <v>49</v>
      </c>
      <c r="G52" s="217">
        <f>'5 клас_2 с'!H54</f>
        <v>42</v>
      </c>
      <c r="H52" s="368">
        <f t="shared" si="0"/>
        <v>77.777777777777771</v>
      </c>
      <c r="I52" s="204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</row>
    <row r="53" spans="1:20" ht="18.75" thickBot="1" x14ac:dyDescent="0.3">
      <c r="A53" s="216" t="s">
        <v>25</v>
      </c>
      <c r="B53" s="217">
        <v>6</v>
      </c>
      <c r="C53" s="217">
        <f>'6 клас _рік'!D78</f>
        <v>116</v>
      </c>
      <c r="D53" s="217">
        <f>'6 клас_2с'!E54</f>
        <v>1</v>
      </c>
      <c r="E53" s="217">
        <f>'6 клас_2с'!F54</f>
        <v>33</v>
      </c>
      <c r="F53" s="217">
        <f>'6 клас_2с'!G54</f>
        <v>69</v>
      </c>
      <c r="G53" s="217">
        <f>'6 клас_2с'!H54</f>
        <v>13</v>
      </c>
      <c r="H53" s="368">
        <f t="shared" si="0"/>
        <v>70.689655172413794</v>
      </c>
      <c r="I53" s="204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</row>
    <row r="54" spans="1:20" ht="18.75" thickBot="1" x14ac:dyDescent="0.3">
      <c r="A54" s="230" t="s">
        <v>25</v>
      </c>
      <c r="B54" s="231" t="s">
        <v>103</v>
      </c>
      <c r="C54" s="231">
        <f t="shared" ref="C54:G54" si="1">SUM(C52:C53)</f>
        <v>233</v>
      </c>
      <c r="D54" s="231">
        <f t="shared" si="1"/>
        <v>1</v>
      </c>
      <c r="E54" s="231">
        <f t="shared" si="1"/>
        <v>59</v>
      </c>
      <c r="F54" s="231">
        <f t="shared" si="1"/>
        <v>118</v>
      </c>
      <c r="G54" s="231">
        <f t="shared" si="1"/>
        <v>55</v>
      </c>
      <c r="H54" s="369">
        <f>SUM(H52:H53)</f>
        <v>148.46743295019155</v>
      </c>
      <c r="I54" s="204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</row>
    <row r="55" spans="1:20" ht="18.75" thickBot="1" x14ac:dyDescent="0.3">
      <c r="A55" s="211" t="s">
        <v>99</v>
      </c>
      <c r="B55" s="212">
        <v>5</v>
      </c>
      <c r="C55" s="206">
        <f>'5 клас_рік'!D78</f>
        <v>117</v>
      </c>
      <c r="D55" s="212">
        <f>'5 клас_2 с'!E20</f>
        <v>0</v>
      </c>
      <c r="E55" s="212">
        <f>'5 клас_2 с'!F20</f>
        <v>4</v>
      </c>
      <c r="F55" s="212">
        <f>'5 клас_2 с'!G20</f>
        <v>27</v>
      </c>
      <c r="G55" s="212">
        <f>'5 клас_2 с'!H20</f>
        <v>86</v>
      </c>
      <c r="H55" s="270">
        <f t="shared" si="0"/>
        <v>96.581196581196579</v>
      </c>
      <c r="I55" s="204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</row>
    <row r="56" spans="1:20" ht="18.75" thickBot="1" x14ac:dyDescent="0.3">
      <c r="A56" s="211" t="s">
        <v>99</v>
      </c>
      <c r="B56" s="212">
        <v>6</v>
      </c>
      <c r="C56" s="206">
        <f>'6 клас _рік'!D78</f>
        <v>116</v>
      </c>
      <c r="D56" s="212">
        <f>'6 клас_2с'!E20</f>
        <v>0</v>
      </c>
      <c r="E56" s="212">
        <f>'6 клас_2с'!F20</f>
        <v>1</v>
      </c>
      <c r="F56" s="212">
        <f>'6 клас_2с'!G20</f>
        <v>28</v>
      </c>
      <c r="G56" s="212">
        <f>'6 клас_2с'!H20</f>
        <v>87</v>
      </c>
      <c r="H56" s="270">
        <f t="shared" si="0"/>
        <v>99.137931034482762</v>
      </c>
      <c r="I56" s="204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</row>
    <row r="57" spans="1:20" ht="18.75" thickBot="1" x14ac:dyDescent="0.3">
      <c r="A57" s="207" t="s">
        <v>1</v>
      </c>
      <c r="B57" s="212">
        <v>7</v>
      </c>
      <c r="C57" s="206">
        <f>'7 клас_рік'!D101</f>
        <v>89</v>
      </c>
      <c r="D57" s="212">
        <f>'7 клас_2с'!E69</f>
        <v>0</v>
      </c>
      <c r="E57" s="212">
        <f>'7 клас_2с'!F69</f>
        <v>1</v>
      </c>
      <c r="F57" s="212">
        <f>'7 клас_2с'!G69</f>
        <v>36</v>
      </c>
      <c r="G57" s="212">
        <f>'7 клас_2с'!H69</f>
        <v>52</v>
      </c>
      <c r="H57" s="270">
        <f t="shared" si="0"/>
        <v>98.876404494382029</v>
      </c>
      <c r="I57" s="204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</row>
    <row r="58" spans="1:20" ht="18.75" thickBot="1" x14ac:dyDescent="0.3">
      <c r="A58" s="207" t="s">
        <v>1</v>
      </c>
      <c r="B58" s="212">
        <v>8</v>
      </c>
      <c r="C58" s="206">
        <f>'8 клас_рік'!D88</f>
        <v>115</v>
      </c>
      <c r="D58" s="212">
        <f>'8 клас_2с'!E65</f>
        <v>4</v>
      </c>
      <c r="E58" s="212">
        <f>'8 клас_2с'!F65</f>
        <v>6</v>
      </c>
      <c r="F58" s="212">
        <f>'8 клас_2с'!G65</f>
        <v>42</v>
      </c>
      <c r="G58" s="212">
        <f>'8 клас_2с'!H65</f>
        <v>63</v>
      </c>
      <c r="H58" s="270">
        <f t="shared" si="0"/>
        <v>91.304347826086953</v>
      </c>
      <c r="I58" s="204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</row>
    <row r="59" spans="1:20" ht="18.75" thickBot="1" x14ac:dyDescent="0.3">
      <c r="A59" s="209" t="s">
        <v>1</v>
      </c>
      <c r="B59" s="217">
        <v>9</v>
      </c>
      <c r="C59" s="206">
        <f>'9 клас_рік'!D99</f>
        <v>115</v>
      </c>
      <c r="D59" s="217">
        <f>'9 клас_2с'!E65</f>
        <v>0</v>
      </c>
      <c r="E59" s="217">
        <f>'9 клас_2с'!F65</f>
        <v>11</v>
      </c>
      <c r="F59" s="217">
        <f>'9 клас_2с'!G65</f>
        <v>44</v>
      </c>
      <c r="G59" s="217">
        <f>'9 клас_2с'!H65</f>
        <v>60</v>
      </c>
      <c r="H59" s="261">
        <f t="shared" si="0"/>
        <v>90.434782608695656</v>
      </c>
      <c r="I59" s="204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</row>
    <row r="60" spans="1:20" ht="18.75" thickBot="1" x14ac:dyDescent="0.3">
      <c r="A60" s="232" t="s">
        <v>105</v>
      </c>
      <c r="B60" s="218" t="s">
        <v>103</v>
      </c>
      <c r="C60" s="219">
        <f>SUM(C55:C59)</f>
        <v>552</v>
      </c>
      <c r="D60" s="219">
        <f>SUM(D55:D59)</f>
        <v>4</v>
      </c>
      <c r="E60" s="219">
        <f>SUM(E55:E59)</f>
        <v>23</v>
      </c>
      <c r="F60" s="219">
        <f>SUM(F55:F59)</f>
        <v>177</v>
      </c>
      <c r="G60" s="219">
        <f>SUM(G55:G59)</f>
        <v>348</v>
      </c>
      <c r="H60" s="270">
        <f t="shared" si="0"/>
        <v>95.108695652173907</v>
      </c>
      <c r="I60" s="204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</row>
    <row r="61" spans="1:20" ht="18.75" thickBot="1" x14ac:dyDescent="0.3">
      <c r="A61" s="370" t="s">
        <v>77</v>
      </c>
      <c r="B61" s="212">
        <v>5</v>
      </c>
      <c r="C61" s="212">
        <f>'5 клас_рік'!D78</f>
        <v>117</v>
      </c>
      <c r="D61" s="212">
        <f>'5 клас_2 с'!E15</f>
        <v>0</v>
      </c>
      <c r="E61" s="212">
        <f>'5 клас_2 с'!F15</f>
        <v>6</v>
      </c>
      <c r="F61" s="212">
        <f>'5 клас_2 с'!G15</f>
        <v>56</v>
      </c>
      <c r="G61" s="212">
        <f>'5 клас_2 с'!H15</f>
        <v>55</v>
      </c>
      <c r="H61" s="262">
        <f t="shared" si="0"/>
        <v>94.871794871794876</v>
      </c>
      <c r="I61" s="204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</row>
    <row r="62" spans="1:20" ht="18.75" thickBot="1" x14ac:dyDescent="0.3">
      <c r="A62" s="370" t="s">
        <v>77</v>
      </c>
      <c r="B62" s="206">
        <v>6</v>
      </c>
      <c r="C62" s="206">
        <f>'6 клас _рік'!D78</f>
        <v>116</v>
      </c>
      <c r="D62" s="206">
        <f>'6 клас_2с'!E15</f>
        <v>0</v>
      </c>
      <c r="E62" s="206">
        <f>'6 клас_2с'!F15</f>
        <v>5</v>
      </c>
      <c r="F62" s="206">
        <f>'6 клас_2с'!G15</f>
        <v>83</v>
      </c>
      <c r="G62" s="206">
        <f>'6 клас_2с'!H15</f>
        <v>28</v>
      </c>
      <c r="H62" s="262">
        <f t="shared" si="0"/>
        <v>95.689655172413794</v>
      </c>
      <c r="I62" s="204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</row>
    <row r="63" spans="1:20" ht="18.75" thickBot="1" x14ac:dyDescent="0.3">
      <c r="A63" s="207" t="s">
        <v>47</v>
      </c>
      <c r="B63" s="206">
        <v>10</v>
      </c>
      <c r="C63" s="206">
        <f>'10 клас_рік'!D62</f>
        <v>51</v>
      </c>
      <c r="D63" s="206">
        <f>'10 клас_2с'!E51</f>
        <v>3</v>
      </c>
      <c r="E63" s="206">
        <f>'10 клас_2с'!F51</f>
        <v>13</v>
      </c>
      <c r="F63" s="206">
        <f>'10 клас_2с'!G51</f>
        <v>23</v>
      </c>
      <c r="G63" s="206">
        <f>'10 клас_2с'!H51</f>
        <v>12</v>
      </c>
      <c r="H63" s="262">
        <f t="shared" si="0"/>
        <v>68.627450980392155</v>
      </c>
      <c r="I63" s="204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</row>
    <row r="64" spans="1:20" ht="18.75" thickBot="1" x14ac:dyDescent="0.3">
      <c r="A64" s="207" t="s">
        <v>47</v>
      </c>
      <c r="B64" s="206">
        <v>11</v>
      </c>
      <c r="C64" s="206">
        <f>'11 клас_рік'!D62</f>
        <v>67</v>
      </c>
      <c r="D64" s="206">
        <f>'11 клас_рік'!E43</f>
        <v>0</v>
      </c>
      <c r="E64" s="206">
        <f>'11 клас_рік'!F43</f>
        <v>2</v>
      </c>
      <c r="F64" s="206">
        <f>'11 клас_рік'!G43</f>
        <v>21</v>
      </c>
      <c r="G64" s="206">
        <f>'11 клас_рік'!H43</f>
        <v>44</v>
      </c>
      <c r="H64" s="262">
        <f t="shared" si="0"/>
        <v>97.014925373134332</v>
      </c>
      <c r="I64" s="204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</row>
    <row r="65" spans="1:20" ht="18.75" thickBot="1" x14ac:dyDescent="0.3">
      <c r="A65" s="207" t="s">
        <v>48</v>
      </c>
      <c r="B65" s="206">
        <v>10</v>
      </c>
      <c r="C65" s="206">
        <f>'10 клас_рік'!D62</f>
        <v>51</v>
      </c>
      <c r="D65" s="206">
        <f>'10 клас_2с'!E29</f>
        <v>0</v>
      </c>
      <c r="E65" s="206">
        <f>'10 клас_2с'!F29</f>
        <v>0</v>
      </c>
      <c r="F65" s="206">
        <f>'10 клас_2с'!G29</f>
        <v>24</v>
      </c>
      <c r="G65" s="206">
        <f>'10 клас_2с'!H29</f>
        <v>27</v>
      </c>
      <c r="H65" s="262">
        <f t="shared" si="0"/>
        <v>100</v>
      </c>
      <c r="I65" s="204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</row>
    <row r="66" spans="1:20" ht="18.75" thickBot="1" x14ac:dyDescent="0.3">
      <c r="A66" s="207" t="s">
        <v>57</v>
      </c>
      <c r="B66" s="206">
        <v>9</v>
      </c>
      <c r="C66" s="206">
        <f>'9 клас_рік'!D99</f>
        <v>115</v>
      </c>
      <c r="D66" s="206">
        <f>'9 клас_2с'!E70</f>
        <v>0</v>
      </c>
      <c r="E66" s="206">
        <f>'9 клас_2с'!F70</f>
        <v>10</v>
      </c>
      <c r="F66" s="206">
        <f>'9 клас_2с'!G70</f>
        <v>34</v>
      </c>
      <c r="G66" s="206">
        <f>'9 клас_2с'!H70</f>
        <v>71</v>
      </c>
      <c r="H66" s="262">
        <f t="shared" si="0"/>
        <v>91.304347826086953</v>
      </c>
      <c r="I66" s="204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</row>
    <row r="67" spans="1:20" ht="18.75" thickBot="1" x14ac:dyDescent="0.3">
      <c r="A67" s="206" t="s">
        <v>45</v>
      </c>
      <c r="B67" s="206">
        <v>7</v>
      </c>
      <c r="C67" s="206">
        <f>'7 клас_рік'!D101</f>
        <v>89</v>
      </c>
      <c r="D67" s="206">
        <f>'7 клас_2с'!E54</f>
        <v>0</v>
      </c>
      <c r="E67" s="206">
        <f>'7 клас_2с'!F54</f>
        <v>27</v>
      </c>
      <c r="F67" s="206">
        <f>'7 клас_2с'!G54</f>
        <v>49</v>
      </c>
      <c r="G67" s="206">
        <f>'7 клас_2с'!H54</f>
        <v>13</v>
      </c>
      <c r="H67" s="262">
        <f t="shared" si="0"/>
        <v>69.662921348314612</v>
      </c>
      <c r="I67" s="204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</row>
    <row r="68" spans="1:20" ht="18.75" thickBot="1" x14ac:dyDescent="0.3">
      <c r="A68" s="206" t="s">
        <v>45</v>
      </c>
      <c r="B68" s="206">
        <v>8</v>
      </c>
      <c r="C68" s="206">
        <f>'8 клас_рік'!D88</f>
        <v>115</v>
      </c>
      <c r="D68" s="206">
        <f>'8 клас_2с'!E55</f>
        <v>0</v>
      </c>
      <c r="E68" s="206">
        <f>'8 клас_2с'!F55</f>
        <v>16</v>
      </c>
      <c r="F68" s="206">
        <f>'8 клас_2с'!G55</f>
        <v>48</v>
      </c>
      <c r="G68" s="206">
        <f>'8 клас_2с'!H55</f>
        <v>51</v>
      </c>
      <c r="H68" s="262">
        <f t="shared" si="0"/>
        <v>86.086956521739125</v>
      </c>
      <c r="I68" s="204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</row>
    <row r="69" spans="1:20" ht="18.75" thickBot="1" x14ac:dyDescent="0.3">
      <c r="A69" s="206" t="s">
        <v>45</v>
      </c>
      <c r="B69" s="206">
        <v>9</v>
      </c>
      <c r="C69" s="206">
        <f>'9 клас_рік'!D99</f>
        <v>115</v>
      </c>
      <c r="D69" s="206">
        <f>'9 клас_2с'!E55</f>
        <v>0</v>
      </c>
      <c r="E69" s="206">
        <f>'9 клас_2с'!F55</f>
        <v>17</v>
      </c>
      <c r="F69" s="206">
        <f>'9 клас_2с'!G55</f>
        <v>43</v>
      </c>
      <c r="G69" s="206">
        <f>'9 клас_2с'!H55</f>
        <v>55</v>
      </c>
      <c r="H69" s="262">
        <f t="shared" si="0"/>
        <v>85.217391304347828</v>
      </c>
      <c r="I69" s="204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</row>
    <row r="70" spans="1:20" ht="18.75" thickBot="1" x14ac:dyDescent="0.3">
      <c r="A70" s="206" t="s">
        <v>46</v>
      </c>
      <c r="B70" s="206">
        <v>7</v>
      </c>
      <c r="C70" s="206">
        <f>'7 клас_рік'!D101</f>
        <v>89</v>
      </c>
      <c r="D70" s="206">
        <f>'7 клас_2с'!E25</f>
        <v>0</v>
      </c>
      <c r="E70" s="206">
        <f>'7 клас_2с'!F25</f>
        <v>0</v>
      </c>
      <c r="F70" s="206">
        <f>'7 клас_2с'!G25</f>
        <v>0</v>
      </c>
      <c r="G70" s="206">
        <f>'7 клас_2с'!H25</f>
        <v>0</v>
      </c>
      <c r="H70" s="262">
        <f t="shared" si="0"/>
        <v>0</v>
      </c>
      <c r="I70" s="204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</row>
    <row r="71" spans="1:20" ht="18.75" thickBot="1" x14ac:dyDescent="0.3">
      <c r="A71" s="206" t="s">
        <v>46</v>
      </c>
      <c r="B71" s="206">
        <v>8</v>
      </c>
      <c r="C71" s="206">
        <f>'8 клас_рік'!D88</f>
        <v>115</v>
      </c>
      <c r="D71" s="206">
        <f>'8 клас_2с'!E26</f>
        <v>0</v>
      </c>
      <c r="E71" s="206">
        <f>'8 клас_2с'!F26</f>
        <v>7</v>
      </c>
      <c r="F71" s="206">
        <f>'8 клас_2с'!G26</f>
        <v>52</v>
      </c>
      <c r="G71" s="206">
        <f>'8 клас_2с'!H26</f>
        <v>55</v>
      </c>
      <c r="H71" s="262">
        <f t="shared" si="0"/>
        <v>93.043478260869563</v>
      </c>
      <c r="I71" s="204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</row>
    <row r="72" spans="1:20" ht="18.75" thickBot="1" x14ac:dyDescent="0.3">
      <c r="A72" s="210" t="s">
        <v>46</v>
      </c>
      <c r="B72" s="210">
        <v>9</v>
      </c>
      <c r="C72" s="210">
        <f>'9 клас_рік'!D99</f>
        <v>115</v>
      </c>
      <c r="D72" s="210">
        <f>'9 клас_2с'!E26</f>
        <v>0</v>
      </c>
      <c r="E72" s="210">
        <f>'9 клас_2с'!F26</f>
        <v>18</v>
      </c>
      <c r="F72" s="210">
        <f>'9 клас_2с'!G26</f>
        <v>34</v>
      </c>
      <c r="G72" s="210">
        <f>'9 клас_2с'!H26</f>
        <v>63</v>
      </c>
      <c r="H72" s="262">
        <f t="shared" si="0"/>
        <v>84.347826086956516</v>
      </c>
      <c r="I72" s="204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</row>
    <row r="73" spans="1:20" ht="18.75" thickBot="1" x14ac:dyDescent="0.3">
      <c r="A73" s="233" t="s">
        <v>106</v>
      </c>
      <c r="B73" s="234" t="s">
        <v>103</v>
      </c>
      <c r="C73" s="234">
        <f>SUM(C61:C72)</f>
        <v>1155</v>
      </c>
      <c r="D73" s="234">
        <f>SUM(D61:D72)</f>
        <v>3</v>
      </c>
      <c r="E73" s="234">
        <f>SUM(E61:E72)</f>
        <v>121</v>
      </c>
      <c r="F73" s="234">
        <f>SUM(F61:F72)</f>
        <v>467</v>
      </c>
      <c r="G73" s="235">
        <f>SUM(G61:G72)</f>
        <v>474</v>
      </c>
      <c r="H73" s="271">
        <f t="shared" si="0"/>
        <v>81.471861471861473</v>
      </c>
      <c r="I73" s="204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</row>
    <row r="74" spans="1:20" ht="18.75" thickBot="1" x14ac:dyDescent="0.3">
      <c r="A74" s="206" t="s">
        <v>37</v>
      </c>
      <c r="B74" s="227">
        <v>5</v>
      </c>
      <c r="C74" s="206">
        <f>'5 клас_рік'!D78</f>
        <v>117</v>
      </c>
      <c r="D74" s="227">
        <f>'5 клас_2 с'!E34</f>
        <v>2</v>
      </c>
      <c r="E74" s="227">
        <f>'5 клас_2 с'!F34</f>
        <v>10</v>
      </c>
      <c r="F74" s="227">
        <f>'5 клас_2 с'!G34</f>
        <v>54</v>
      </c>
      <c r="G74" s="227">
        <f>'5 клас_2 с'!H34</f>
        <v>51</v>
      </c>
      <c r="H74" s="272">
        <f t="shared" si="0"/>
        <v>89.743589743589737</v>
      </c>
      <c r="I74" s="204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</row>
    <row r="75" spans="1:20" ht="18.75" thickBot="1" x14ac:dyDescent="0.3">
      <c r="A75" s="206" t="s">
        <v>37</v>
      </c>
      <c r="B75" s="227">
        <v>6</v>
      </c>
      <c r="C75" s="206">
        <f>'6 клас _рік'!D78</f>
        <v>116</v>
      </c>
      <c r="D75" s="227">
        <f>'6 клас_2с'!E34</f>
        <v>3</v>
      </c>
      <c r="E75" s="227">
        <f>'6 клас_2с'!F34</f>
        <v>11</v>
      </c>
      <c r="F75" s="227">
        <f>'6 клас_2с'!G34</f>
        <v>63</v>
      </c>
      <c r="G75" s="227">
        <f>'6 клас_2с'!H34</f>
        <v>39</v>
      </c>
      <c r="H75" s="272">
        <f t="shared" ref="H75:H135" si="2">(F75+G75)*100/C75</f>
        <v>87.931034482758619</v>
      </c>
      <c r="I75" s="204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</row>
    <row r="76" spans="1:20" ht="18.75" thickBot="1" x14ac:dyDescent="0.3">
      <c r="A76" s="206" t="s">
        <v>37</v>
      </c>
      <c r="B76" s="227">
        <v>7</v>
      </c>
      <c r="C76" s="206">
        <f>'7 клас_рік'!D101</f>
        <v>89</v>
      </c>
      <c r="D76" s="227">
        <f>'7 клас_2с'!E49</f>
        <v>1</v>
      </c>
      <c r="E76" s="227">
        <f>'7 клас_2с'!F49</f>
        <v>19</v>
      </c>
      <c r="F76" s="227">
        <f>'7 клас_2с'!G49</f>
        <v>45</v>
      </c>
      <c r="G76" s="227">
        <f>'7 клас_2с'!H49</f>
        <v>24</v>
      </c>
      <c r="H76" s="272">
        <f t="shared" si="2"/>
        <v>77.528089887640448</v>
      </c>
      <c r="I76" s="204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</row>
    <row r="77" spans="1:20" ht="18.75" thickBot="1" x14ac:dyDescent="0.3">
      <c r="A77" s="206" t="s">
        <v>37</v>
      </c>
      <c r="B77" s="227">
        <v>8</v>
      </c>
      <c r="C77" s="206">
        <f>'8 клас_рік'!D88</f>
        <v>115</v>
      </c>
      <c r="D77" s="227">
        <f>'8 клас_2с'!E50</f>
        <v>0</v>
      </c>
      <c r="E77" s="227">
        <f>'8 клас_2с'!F50</f>
        <v>24</v>
      </c>
      <c r="F77" s="227">
        <f>'8 клас_2с'!G50</f>
        <v>54</v>
      </c>
      <c r="G77" s="227">
        <f>'8 клас_2с'!H50</f>
        <v>37</v>
      </c>
      <c r="H77" s="272">
        <f t="shared" si="2"/>
        <v>79.130434782608702</v>
      </c>
      <c r="I77" s="204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</row>
    <row r="78" spans="1:20" ht="18.75" thickBot="1" x14ac:dyDescent="0.3">
      <c r="A78" s="206" t="s">
        <v>37</v>
      </c>
      <c r="B78" s="227">
        <v>9</v>
      </c>
      <c r="C78" s="206">
        <f>'9 клас_рік'!D99</f>
        <v>115</v>
      </c>
      <c r="D78" s="227">
        <f>'9 клас_2с'!E50</f>
        <v>0</v>
      </c>
      <c r="E78" s="227">
        <f>'9 клас_2с'!F50</f>
        <v>15</v>
      </c>
      <c r="F78" s="227">
        <f>'9 клас_2с'!G50</f>
        <v>59</v>
      </c>
      <c r="G78" s="227">
        <f>'9 клас_2с'!H50</f>
        <v>41</v>
      </c>
      <c r="H78" s="272">
        <f t="shared" si="2"/>
        <v>86.956521739130437</v>
      </c>
      <c r="I78" s="204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</row>
    <row r="79" spans="1:20" ht="18.75" thickBot="1" x14ac:dyDescent="0.3">
      <c r="A79" s="206" t="s">
        <v>37</v>
      </c>
      <c r="B79" s="227">
        <v>10</v>
      </c>
      <c r="C79" s="206">
        <f>'10 клас_рік'!D62</f>
        <v>51</v>
      </c>
      <c r="D79" s="227">
        <f>'10 клас_2с'!E47</f>
        <v>0</v>
      </c>
      <c r="E79" s="227">
        <f>'10 клас_2с'!F47</f>
        <v>7</v>
      </c>
      <c r="F79" s="227">
        <f>'10 клас_2с'!G47</f>
        <v>23</v>
      </c>
      <c r="G79" s="227">
        <f>'10 клас_2с'!H47</f>
        <v>21</v>
      </c>
      <c r="H79" s="272">
        <f t="shared" si="2"/>
        <v>86.274509803921575</v>
      </c>
      <c r="I79" s="204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</row>
    <row r="80" spans="1:20" ht="18.75" thickBot="1" x14ac:dyDescent="0.3">
      <c r="A80" s="210" t="s">
        <v>37</v>
      </c>
      <c r="B80" s="210">
        <v>11</v>
      </c>
      <c r="C80" s="210">
        <f>'11 клас_рік'!D62</f>
        <v>67</v>
      </c>
      <c r="D80" s="236">
        <f>'11 клас_рік'!E39</f>
        <v>0</v>
      </c>
      <c r="E80" s="236">
        <f>'11 клас_рік'!F39</f>
        <v>3</v>
      </c>
      <c r="F80" s="236">
        <f>'11 клас_рік'!G39</f>
        <v>20</v>
      </c>
      <c r="G80" s="236">
        <f>'11 клас_рік'!H39</f>
        <v>44</v>
      </c>
      <c r="H80" s="272">
        <f t="shared" si="2"/>
        <v>95.522388059701498</v>
      </c>
      <c r="I80" s="204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</row>
    <row r="81" spans="1:20" ht="18.75" thickBot="1" x14ac:dyDescent="0.3">
      <c r="A81" s="213" t="s">
        <v>37</v>
      </c>
      <c r="B81" s="215" t="s">
        <v>103</v>
      </c>
      <c r="C81" s="215">
        <f>SUM(C74:C80)</f>
        <v>670</v>
      </c>
      <c r="D81" s="215">
        <f>SUM(D74:D80)</f>
        <v>6</v>
      </c>
      <c r="E81" s="215">
        <f>SUM(E74:E80)</f>
        <v>89</v>
      </c>
      <c r="F81" s="215">
        <f>SUM(F74:F80)</f>
        <v>318</v>
      </c>
      <c r="G81" s="215">
        <f>SUM(G74:G80)</f>
        <v>257</v>
      </c>
      <c r="H81" s="273">
        <f t="shared" si="2"/>
        <v>85.820895522388057</v>
      </c>
      <c r="I81" s="204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</row>
    <row r="82" spans="1:20" ht="18.75" thickBot="1" x14ac:dyDescent="0.3">
      <c r="A82" s="226" t="s">
        <v>60</v>
      </c>
      <c r="B82" s="212">
        <v>7</v>
      </c>
      <c r="C82" s="206">
        <f>'7 клас_рік'!D101</f>
        <v>89</v>
      </c>
      <c r="D82" s="226">
        <f>'7 клас_2с'!E116</f>
        <v>0</v>
      </c>
      <c r="E82" s="226">
        <f>'7 клас_2с'!F116</f>
        <v>14</v>
      </c>
      <c r="F82" s="226">
        <f>'7 клас_2с'!G116</f>
        <v>46</v>
      </c>
      <c r="G82" s="226">
        <f>'7 клас_2с'!H116</f>
        <v>29</v>
      </c>
      <c r="H82" s="274">
        <f t="shared" si="2"/>
        <v>84.269662921348313</v>
      </c>
      <c r="I82" s="204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</row>
    <row r="83" spans="1:20" ht="18.75" thickBot="1" x14ac:dyDescent="0.3">
      <c r="A83" s="227" t="s">
        <v>60</v>
      </c>
      <c r="B83" s="206">
        <v>8</v>
      </c>
      <c r="C83" s="206">
        <f>'8 клас_рік'!D88</f>
        <v>115</v>
      </c>
      <c r="D83" s="227">
        <f>'8 клас_2с'!E112</f>
        <v>10</v>
      </c>
      <c r="E83" s="227">
        <f>'8 клас_2с'!F112</f>
        <v>47</v>
      </c>
      <c r="F83" s="227">
        <f>'8 клас_2с'!G112</f>
        <v>35</v>
      </c>
      <c r="G83" s="227">
        <f>'8 клас_2с'!H112</f>
        <v>23</v>
      </c>
      <c r="H83" s="274">
        <f t="shared" si="2"/>
        <v>50.434782608695649</v>
      </c>
      <c r="I83" s="204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</row>
    <row r="84" spans="1:20" ht="18.75" thickBot="1" x14ac:dyDescent="0.3">
      <c r="A84" s="227" t="s">
        <v>60</v>
      </c>
      <c r="B84" s="206">
        <v>9</v>
      </c>
      <c r="C84" s="206">
        <f>'9 клас_рік'!D99</f>
        <v>115</v>
      </c>
      <c r="D84" s="227">
        <f>'9 клас_2с'!E115</f>
        <v>5</v>
      </c>
      <c r="E84" s="227">
        <f>'9 клас_2с'!F115</f>
        <v>52</v>
      </c>
      <c r="F84" s="227">
        <f>'9 клас_2с'!G115</f>
        <v>37</v>
      </c>
      <c r="G84" s="227">
        <f>'9 клас_2с'!H115</f>
        <v>21</v>
      </c>
      <c r="H84" s="274">
        <f t="shared" si="2"/>
        <v>50.434782608695649</v>
      </c>
      <c r="I84" s="204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</row>
    <row r="85" spans="1:20" ht="18.75" thickBot="1" x14ac:dyDescent="0.3">
      <c r="A85" s="227" t="s">
        <v>60</v>
      </c>
      <c r="B85" s="206">
        <v>10</v>
      </c>
      <c r="C85" s="206">
        <f>'10 клас_рік'!D62</f>
        <v>51</v>
      </c>
      <c r="D85" s="227">
        <f>'10 клас_2с'!E74</f>
        <v>6</v>
      </c>
      <c r="E85" s="227">
        <f>'10 клас_2с'!F74</f>
        <v>13</v>
      </c>
      <c r="F85" s="227">
        <f>'10 клас_2с'!G74</f>
        <v>18</v>
      </c>
      <c r="G85" s="227">
        <f>'10 клас_2с'!H74</f>
        <v>14</v>
      </c>
      <c r="H85" s="274">
        <f t="shared" si="2"/>
        <v>62.745098039215684</v>
      </c>
      <c r="I85" s="204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</row>
    <row r="86" spans="1:20" ht="18.75" thickBot="1" x14ac:dyDescent="0.3">
      <c r="A86" s="236" t="s">
        <v>60</v>
      </c>
      <c r="B86" s="203">
        <v>11</v>
      </c>
      <c r="C86" s="206">
        <f>'11 клас_рік'!D62</f>
        <v>67</v>
      </c>
      <c r="D86" s="236">
        <f>'11 клас_рік'!E74</f>
        <v>0</v>
      </c>
      <c r="E86" s="236">
        <f>'11 клас_рік'!F74</f>
        <v>22</v>
      </c>
      <c r="F86" s="236">
        <f>'11 клас_рік'!G74</f>
        <v>37</v>
      </c>
      <c r="G86" s="236">
        <f>'11 клас_рік'!H74</f>
        <v>8</v>
      </c>
      <c r="H86" s="274">
        <f t="shared" si="2"/>
        <v>67.164179104477611</v>
      </c>
      <c r="I86" s="204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</row>
    <row r="87" spans="1:20" ht="18.75" thickBot="1" x14ac:dyDescent="0.3">
      <c r="A87" s="218" t="s">
        <v>60</v>
      </c>
      <c r="B87" s="238" t="s">
        <v>103</v>
      </c>
      <c r="C87" s="219">
        <f>SUM(C82:C86)</f>
        <v>437</v>
      </c>
      <c r="D87" s="219">
        <f>SUM(D82:D86)</f>
        <v>21</v>
      </c>
      <c r="E87" s="219">
        <f>SUM(E82:E86)</f>
        <v>148</v>
      </c>
      <c r="F87" s="219">
        <f>SUM(F82:F86)</f>
        <v>173</v>
      </c>
      <c r="G87" s="237">
        <f>SUM(G82:G86)</f>
        <v>95</v>
      </c>
      <c r="H87" s="274">
        <f t="shared" si="2"/>
        <v>61.327231121281464</v>
      </c>
      <c r="I87" s="204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</row>
    <row r="88" spans="1:20" ht="18.75" thickBot="1" x14ac:dyDescent="0.3">
      <c r="A88" s="226" t="s">
        <v>107</v>
      </c>
      <c r="B88" s="241">
        <v>7</v>
      </c>
      <c r="C88" s="206">
        <f>'7 клас_рік'!D101</f>
        <v>89</v>
      </c>
      <c r="D88" s="226">
        <f>'7 клас_2с'!E106</f>
        <v>1</v>
      </c>
      <c r="E88" s="226">
        <f>'7 клас_2с'!F106</f>
        <v>58</v>
      </c>
      <c r="F88" s="226">
        <f>'7 клас_2с'!G106</f>
        <v>22</v>
      </c>
      <c r="G88" s="226">
        <f>'7 клас_2с'!H106</f>
        <v>8</v>
      </c>
      <c r="H88" s="275">
        <f t="shared" si="2"/>
        <v>33.707865168539328</v>
      </c>
      <c r="I88" s="204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</row>
    <row r="89" spans="1:20" ht="18.75" thickBot="1" x14ac:dyDescent="0.3">
      <c r="A89" s="226" t="s">
        <v>107</v>
      </c>
      <c r="B89" s="241">
        <v>8</v>
      </c>
      <c r="C89" s="206">
        <f>'8 клас_рік'!D88</f>
        <v>115</v>
      </c>
      <c r="D89" s="226">
        <f>'8 клас_2с'!E102</f>
        <v>6</v>
      </c>
      <c r="E89" s="226">
        <f>'8 клас_2с'!F102</f>
        <v>60</v>
      </c>
      <c r="F89" s="226">
        <f>'8 клас_2с'!G102</f>
        <v>38</v>
      </c>
      <c r="G89" s="226">
        <f>'8 клас_2с'!H102</f>
        <v>11</v>
      </c>
      <c r="H89" s="275">
        <f t="shared" si="2"/>
        <v>42.608695652173914</v>
      </c>
      <c r="I89" s="204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</row>
    <row r="90" spans="1:20" ht="18.75" thickBot="1" x14ac:dyDescent="0.3">
      <c r="A90" s="226" t="s">
        <v>107</v>
      </c>
      <c r="B90" s="241">
        <v>9</v>
      </c>
      <c r="C90" s="206">
        <f>'9 клас_рік'!D99</f>
        <v>115</v>
      </c>
      <c r="D90" s="226">
        <f>'9 клас_2с'!E104</f>
        <v>4</v>
      </c>
      <c r="E90" s="226">
        <f>'9 клас_2с'!F104</f>
        <v>61</v>
      </c>
      <c r="F90" s="226">
        <f>'9 клас_2с'!G104</f>
        <v>34</v>
      </c>
      <c r="G90" s="226">
        <f>'9 клас_2с'!H104</f>
        <v>16</v>
      </c>
      <c r="H90" s="275">
        <f t="shared" si="2"/>
        <v>43.478260869565219</v>
      </c>
      <c r="I90" s="204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</row>
    <row r="91" spans="1:20" ht="18.75" thickBot="1" x14ac:dyDescent="0.3">
      <c r="A91" s="226" t="s">
        <v>107</v>
      </c>
      <c r="B91" s="241">
        <v>10</v>
      </c>
      <c r="C91" s="206">
        <f>'10 клас_рік'!D62</f>
        <v>51</v>
      </c>
      <c r="D91" s="226">
        <f>'10 клас_2с'!E70</f>
        <v>3</v>
      </c>
      <c r="E91" s="226">
        <f>'10 клас_2с'!F70</f>
        <v>16</v>
      </c>
      <c r="F91" s="226">
        <f>'10 клас_2с'!G70</f>
        <v>20</v>
      </c>
      <c r="G91" s="226">
        <f>'10 клас_2с'!H70</f>
        <v>12</v>
      </c>
      <c r="H91" s="275">
        <f t="shared" si="2"/>
        <v>62.745098039215684</v>
      </c>
      <c r="I91" s="204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</row>
    <row r="92" spans="1:20" ht="18.75" thickBot="1" x14ac:dyDescent="0.3">
      <c r="A92" s="226" t="s">
        <v>107</v>
      </c>
      <c r="B92" s="241">
        <v>11</v>
      </c>
      <c r="C92" s="206">
        <f>'11 клас_рік'!D62</f>
        <v>67</v>
      </c>
      <c r="D92" s="226">
        <f>'11 клас_рік'!E66</f>
        <v>1</v>
      </c>
      <c r="E92" s="226">
        <f>'11 клас_рік'!F66</f>
        <v>23</v>
      </c>
      <c r="F92" s="226">
        <f>'11 клас_рік'!G66</f>
        <v>31</v>
      </c>
      <c r="G92" s="226">
        <f>'11 клас_рік'!H66</f>
        <v>12</v>
      </c>
      <c r="H92" s="275">
        <f t="shared" si="2"/>
        <v>64.179104477611943</v>
      </c>
      <c r="I92" s="204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</row>
    <row r="93" spans="1:20" ht="18.75" thickBot="1" x14ac:dyDescent="0.3">
      <c r="A93" s="239" t="s">
        <v>50</v>
      </c>
      <c r="B93" s="245">
        <v>11</v>
      </c>
      <c r="C93" s="239">
        <f>'11 клас_рік'!D62</f>
        <v>67</v>
      </c>
      <c r="D93" s="239">
        <f>'11 клас_рік'!E13</f>
        <v>0</v>
      </c>
      <c r="E93" s="239">
        <f>'11 клас_рік'!F13</f>
        <v>4</v>
      </c>
      <c r="F93" s="239">
        <f>'11 клас_рік'!G13</f>
        <v>52</v>
      </c>
      <c r="G93" s="239">
        <f>'11 клас_рік'!H13</f>
        <v>11</v>
      </c>
      <c r="H93" s="276">
        <f t="shared" si="2"/>
        <v>94.02985074626865</v>
      </c>
      <c r="I93" s="204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</row>
    <row r="94" spans="1:20" ht="18.75" thickBot="1" x14ac:dyDescent="0.3">
      <c r="A94" s="246" t="s">
        <v>109</v>
      </c>
      <c r="B94" s="247" t="s">
        <v>103</v>
      </c>
      <c r="C94" s="247">
        <f>SUM(C88:C93)</f>
        <v>504</v>
      </c>
      <c r="D94" s="247">
        <f>SUM(D88:D93)</f>
        <v>15</v>
      </c>
      <c r="E94" s="247">
        <f>SUM(E88:E93)</f>
        <v>222</v>
      </c>
      <c r="F94" s="247">
        <f>SUM(F88:F93)</f>
        <v>197</v>
      </c>
      <c r="G94" s="247">
        <f>SUM(G88:G93)</f>
        <v>70</v>
      </c>
      <c r="H94" s="275">
        <f t="shared" si="2"/>
        <v>52.976190476190474</v>
      </c>
      <c r="I94" s="204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</row>
    <row r="95" spans="1:20" ht="18.75" thickBot="1" x14ac:dyDescent="0.3">
      <c r="A95" s="226" t="s">
        <v>26</v>
      </c>
      <c r="B95" s="241">
        <v>7</v>
      </c>
      <c r="C95" s="206">
        <f>'7 клас_рік'!D101</f>
        <v>89</v>
      </c>
      <c r="D95" s="226">
        <f>'7 клас_2с'!E20</f>
        <v>1</v>
      </c>
      <c r="E95" s="226">
        <f>'7 клас_2с'!F20</f>
        <v>36</v>
      </c>
      <c r="F95" s="226">
        <f>'7 клас_2с'!G20</f>
        <v>42</v>
      </c>
      <c r="G95" s="226">
        <f>'7 клас_2с'!H20</f>
        <v>10</v>
      </c>
      <c r="H95" s="277">
        <f t="shared" si="2"/>
        <v>58.426966292134829</v>
      </c>
      <c r="I95" s="204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</row>
    <row r="96" spans="1:20" ht="18.75" thickBot="1" x14ac:dyDescent="0.3">
      <c r="A96" s="226" t="s">
        <v>26</v>
      </c>
      <c r="B96" s="240">
        <v>8</v>
      </c>
      <c r="C96" s="206">
        <f>'8 клас_рік'!D88</f>
        <v>115</v>
      </c>
      <c r="D96" s="226">
        <f>'8 клас_2с'!E21</f>
        <v>3</v>
      </c>
      <c r="E96" s="226">
        <f>'8 клас_2с'!F21</f>
        <v>64</v>
      </c>
      <c r="F96" s="226">
        <f>'8 клас_2с'!G21</f>
        <v>34</v>
      </c>
      <c r="G96" s="226">
        <f>'8 клас_2с'!H21</f>
        <v>14</v>
      </c>
      <c r="H96" s="277">
        <f t="shared" si="2"/>
        <v>41.739130434782609</v>
      </c>
      <c r="I96" s="204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</row>
    <row r="97" spans="1:20" ht="18.75" thickBot="1" x14ac:dyDescent="0.3">
      <c r="A97" s="226" t="s">
        <v>26</v>
      </c>
      <c r="B97" s="240">
        <v>9</v>
      </c>
      <c r="C97" s="206">
        <f>'9 клас_рік'!D99</f>
        <v>115</v>
      </c>
      <c r="D97" s="226">
        <f>'9 клас_2с'!E21</f>
        <v>1</v>
      </c>
      <c r="E97" s="226">
        <f>'9 клас_2с'!F21</f>
        <v>28</v>
      </c>
      <c r="F97" s="226">
        <f>'9 клас_2с'!G21</f>
        <v>75</v>
      </c>
      <c r="G97" s="226">
        <f>'9 клас_2с'!H21</f>
        <v>11</v>
      </c>
      <c r="H97" s="277">
        <f t="shared" si="2"/>
        <v>74.782608695652172</v>
      </c>
      <c r="I97" s="204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</row>
    <row r="98" spans="1:20" ht="18.75" thickBot="1" x14ac:dyDescent="0.3">
      <c r="A98" s="226" t="s">
        <v>26</v>
      </c>
      <c r="B98" s="240">
        <v>10</v>
      </c>
      <c r="C98" s="206">
        <f>'10 клас_рік'!D62</f>
        <v>51</v>
      </c>
      <c r="D98" s="226">
        <f>'10 клас_2с'!E17</f>
        <v>4</v>
      </c>
      <c r="E98" s="226">
        <f>'10 клас_2с'!F17</f>
        <v>20</v>
      </c>
      <c r="F98" s="226">
        <f>'10 клас_2с'!G17</f>
        <v>22</v>
      </c>
      <c r="G98" s="226">
        <f>'10 клас_2с'!H17</f>
        <v>5</v>
      </c>
      <c r="H98" s="277">
        <f t="shared" si="2"/>
        <v>52.941176470588232</v>
      </c>
      <c r="I98" s="204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</row>
    <row r="99" spans="1:20" ht="18.75" thickBot="1" x14ac:dyDescent="0.3">
      <c r="A99" s="239" t="s">
        <v>26</v>
      </c>
      <c r="B99" s="248">
        <v>11</v>
      </c>
      <c r="C99" s="210">
        <f>'11 клас_рік'!D62</f>
        <v>67</v>
      </c>
      <c r="D99" s="239">
        <f>'11 клас_рік'!E17</f>
        <v>0</v>
      </c>
      <c r="E99" s="239">
        <f>'11 клас_рік'!F17</f>
        <v>2</v>
      </c>
      <c r="F99" s="239">
        <f>'11 клас_рік'!G17</f>
        <v>40</v>
      </c>
      <c r="G99" s="239">
        <f>'11 клас_рік'!H17</f>
        <v>25</v>
      </c>
      <c r="H99" s="271">
        <f t="shared" si="2"/>
        <v>97.014925373134332</v>
      </c>
      <c r="I99" s="204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</row>
    <row r="100" spans="1:20" ht="18.75" thickBot="1" x14ac:dyDescent="0.3">
      <c r="A100" s="233" t="s">
        <v>26</v>
      </c>
      <c r="B100" s="256" t="s">
        <v>103</v>
      </c>
      <c r="C100" s="234">
        <f>SUM(C95:C99)</f>
        <v>437</v>
      </c>
      <c r="D100" s="234">
        <f>SUM(D95:D99)</f>
        <v>9</v>
      </c>
      <c r="E100" s="234">
        <f>SUM(E95:E99)</f>
        <v>150</v>
      </c>
      <c r="F100" s="234">
        <f>SUM(F95:F99)</f>
        <v>213</v>
      </c>
      <c r="G100" s="234">
        <f>SUM(G95:G99)</f>
        <v>65</v>
      </c>
      <c r="H100" s="271">
        <f t="shared" si="2"/>
        <v>63.615560640732262</v>
      </c>
      <c r="I100" s="204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</row>
    <row r="101" spans="1:20" ht="18.75" thickBot="1" x14ac:dyDescent="0.3">
      <c r="A101" s="227" t="s">
        <v>52</v>
      </c>
      <c r="B101" s="240">
        <v>6</v>
      </c>
      <c r="C101" s="206">
        <f>'6 клас _рік'!D78</f>
        <v>116</v>
      </c>
      <c r="D101" s="227">
        <f>'6 клас_2с'!E88</f>
        <v>1</v>
      </c>
      <c r="E101" s="227">
        <f>'6 клас_2с'!F88</f>
        <v>7</v>
      </c>
      <c r="F101" s="227">
        <f>'6 клас_2с'!G88</f>
        <v>78</v>
      </c>
      <c r="G101" s="227">
        <f>'6 клас_2с'!H88</f>
        <v>30</v>
      </c>
      <c r="H101" s="278">
        <f t="shared" si="2"/>
        <v>93.103448275862064</v>
      </c>
      <c r="I101" s="204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</row>
    <row r="102" spans="1:20" ht="18.75" thickBot="1" x14ac:dyDescent="0.3">
      <c r="A102" s="227" t="s">
        <v>52</v>
      </c>
      <c r="B102" s="240">
        <v>7</v>
      </c>
      <c r="C102" s="206">
        <f>'7 клас_рік'!D101</f>
        <v>89</v>
      </c>
      <c r="D102" s="227">
        <f>'7 клас_2с'!E30</f>
        <v>0</v>
      </c>
      <c r="E102" s="227">
        <f>'7 клас_2с'!F30</f>
        <v>5</v>
      </c>
      <c r="F102" s="227">
        <f>'7 клас_2с'!G30</f>
        <v>50</v>
      </c>
      <c r="G102" s="227">
        <f>'7 клас_2с'!H30</f>
        <v>34</v>
      </c>
      <c r="H102" s="278">
        <f t="shared" si="2"/>
        <v>94.382022471910119</v>
      </c>
      <c r="I102" s="204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</row>
    <row r="103" spans="1:20" ht="18.75" thickBot="1" x14ac:dyDescent="0.3">
      <c r="A103" s="227" t="s">
        <v>52</v>
      </c>
      <c r="B103" s="240">
        <v>8</v>
      </c>
      <c r="C103" s="206">
        <f>'8 клас_рік'!D88</f>
        <v>115</v>
      </c>
      <c r="D103" s="227">
        <f>'8 клас_2с'!E31</f>
        <v>0</v>
      </c>
      <c r="E103" s="227">
        <f>'8 клас_2с'!F31</f>
        <v>9</v>
      </c>
      <c r="F103" s="227">
        <f>'8 клас_2с'!G31</f>
        <v>49</v>
      </c>
      <c r="G103" s="227">
        <f>'8 клас_2с'!H31</f>
        <v>57</v>
      </c>
      <c r="H103" s="278">
        <f t="shared" si="2"/>
        <v>92.173913043478265</v>
      </c>
      <c r="I103" s="204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</row>
    <row r="104" spans="1:20" ht="18.75" thickBot="1" x14ac:dyDescent="0.3">
      <c r="A104" s="227" t="s">
        <v>52</v>
      </c>
      <c r="B104" s="240">
        <v>9</v>
      </c>
      <c r="C104" s="206">
        <f>'9 клас_рік'!D99</f>
        <v>115</v>
      </c>
      <c r="D104" s="227">
        <f>'9 клас_2с'!E31</f>
        <v>0</v>
      </c>
      <c r="E104" s="227">
        <f>'9 клас_2с'!F31</f>
        <v>12</v>
      </c>
      <c r="F104" s="227">
        <f>'9 клас_2с'!G31</f>
        <v>48</v>
      </c>
      <c r="G104" s="227">
        <f>'9 клас_2с'!H31</f>
        <v>55</v>
      </c>
      <c r="H104" s="278">
        <f t="shared" si="2"/>
        <v>89.565217391304344</v>
      </c>
      <c r="I104" s="204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</row>
    <row r="105" spans="1:20" ht="18.75" thickBot="1" x14ac:dyDescent="0.3">
      <c r="A105" s="227" t="s">
        <v>52</v>
      </c>
      <c r="B105" s="240">
        <v>10</v>
      </c>
      <c r="C105" s="206">
        <f>'10 клас_рік'!D62</f>
        <v>51</v>
      </c>
      <c r="D105" s="227">
        <f>'10 клас_2с'!E21</f>
        <v>0</v>
      </c>
      <c r="E105" s="227">
        <f>'10 клас_2с'!F21</f>
        <v>4</v>
      </c>
      <c r="F105" s="227">
        <f>'10 клас_2с'!G21</f>
        <v>24</v>
      </c>
      <c r="G105" s="227">
        <f>'10 клас_2с'!H21</f>
        <v>23</v>
      </c>
      <c r="H105" s="278">
        <f t="shared" si="2"/>
        <v>92.156862745098039</v>
      </c>
      <c r="I105" s="204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</row>
    <row r="106" spans="1:20" ht="18.75" thickBot="1" x14ac:dyDescent="0.3">
      <c r="A106" s="236" t="s">
        <v>52</v>
      </c>
      <c r="B106" s="245">
        <v>11</v>
      </c>
      <c r="C106" s="210">
        <f>'11 клас_рік'!D62</f>
        <v>67</v>
      </c>
      <c r="D106" s="239">
        <f>'11 клас_рік'!E21</f>
        <v>0</v>
      </c>
      <c r="E106" s="239">
        <f>'11 клас_рік'!F21</f>
        <v>2</v>
      </c>
      <c r="F106" s="239">
        <f>'11 клас_рік'!G21</f>
        <v>30</v>
      </c>
      <c r="G106" s="239">
        <f>'11 клас_рік'!H21</f>
        <v>35</v>
      </c>
      <c r="H106" s="278">
        <f t="shared" si="2"/>
        <v>97.014925373134332</v>
      </c>
      <c r="I106" s="204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</row>
    <row r="107" spans="1:20" ht="18.75" thickBot="1" x14ac:dyDescent="0.3">
      <c r="A107" s="228" t="s">
        <v>52</v>
      </c>
      <c r="B107" s="242" t="s">
        <v>103</v>
      </c>
      <c r="C107" s="229">
        <f>SUM(C101:C106)</f>
        <v>553</v>
      </c>
      <c r="D107" s="229">
        <f>SUM(D101:D106)</f>
        <v>1</v>
      </c>
      <c r="E107" s="229">
        <f>SUM(E101:E106)</f>
        <v>39</v>
      </c>
      <c r="F107" s="229">
        <f>SUM(F101:F106)</f>
        <v>279</v>
      </c>
      <c r="G107" s="229">
        <f>SUM(G101:G106)</f>
        <v>234</v>
      </c>
      <c r="H107" s="279">
        <f t="shared" si="2"/>
        <v>92.766726943942132</v>
      </c>
      <c r="I107" s="204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</row>
    <row r="108" spans="1:20" ht="18.75" thickBot="1" x14ac:dyDescent="0.3">
      <c r="A108" s="212" t="s">
        <v>19</v>
      </c>
      <c r="B108" s="212">
        <v>5</v>
      </c>
      <c r="C108" s="206">
        <f>'5 клас_рік'!D78</f>
        <v>117</v>
      </c>
      <c r="D108" s="212">
        <f>'5 клас_2 с'!E83</f>
        <v>0</v>
      </c>
      <c r="E108" s="212">
        <f>'5 клас_2 с'!F83</f>
        <v>0</v>
      </c>
      <c r="F108" s="212">
        <f>'5 клас_2 с'!G83</f>
        <v>0</v>
      </c>
      <c r="G108" s="212" t="str">
        <f>'5 клас_2 с'!H83</f>
        <v>зарах</v>
      </c>
      <c r="H108" s="280" t="e">
        <f t="shared" si="2"/>
        <v>#VALUE!</v>
      </c>
      <c r="I108" s="204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</row>
    <row r="109" spans="1:20" ht="18.75" thickBot="1" x14ac:dyDescent="0.3">
      <c r="A109" s="212" t="s">
        <v>19</v>
      </c>
      <c r="B109" s="206">
        <v>6</v>
      </c>
      <c r="C109" s="206">
        <f>'6 клас _рік'!D78</f>
        <v>116</v>
      </c>
      <c r="D109" s="206">
        <f>'6 клас_2с'!E83</f>
        <v>0</v>
      </c>
      <c r="E109" s="206">
        <f>'6 клас_2с'!F83</f>
        <v>0</v>
      </c>
      <c r="F109" s="206">
        <f>'6 клас_2с'!G83</f>
        <v>0</v>
      </c>
      <c r="G109" s="206" t="str">
        <f>'6 клас_2с'!H83</f>
        <v>зарах</v>
      </c>
      <c r="H109" s="274" t="e">
        <f t="shared" si="2"/>
        <v>#VALUE!</v>
      </c>
      <c r="I109" s="204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</row>
    <row r="110" spans="1:20" ht="18.75" thickBot="1" x14ac:dyDescent="0.3">
      <c r="A110" s="212" t="s">
        <v>19</v>
      </c>
      <c r="B110" s="206">
        <v>7</v>
      </c>
      <c r="C110" s="206">
        <f>'7 клас_рік'!D101</f>
        <v>89</v>
      </c>
      <c r="D110" s="206">
        <f>'7 клас_2с'!E111</f>
        <v>0</v>
      </c>
      <c r="E110" s="206">
        <f>'7 клас_2с'!F111</f>
        <v>0</v>
      </c>
      <c r="F110" s="206">
        <f>'7 клас_2с'!G111</f>
        <v>0</v>
      </c>
      <c r="G110" s="206" t="str">
        <f>'7 клас_2с'!H111</f>
        <v>зарах</v>
      </c>
      <c r="H110" s="274" t="e">
        <f t="shared" si="2"/>
        <v>#VALUE!</v>
      </c>
      <c r="I110" s="204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</row>
    <row r="111" spans="1:20" ht="18.75" thickBot="1" x14ac:dyDescent="0.3">
      <c r="A111" s="212" t="s">
        <v>19</v>
      </c>
      <c r="B111" s="206">
        <v>8</v>
      </c>
      <c r="C111" s="206">
        <f>'8 клас_рік'!D88</f>
        <v>115</v>
      </c>
      <c r="D111" s="206">
        <f>'8 клас_2с'!E107</f>
        <v>0</v>
      </c>
      <c r="E111" s="206">
        <f>'8 клас_2с'!F107</f>
        <v>0</v>
      </c>
      <c r="F111" s="206">
        <f>'8 клас_2с'!G107</f>
        <v>0</v>
      </c>
      <c r="G111" s="206" t="str">
        <f>'8 клас_2с'!H107</f>
        <v>зарах</v>
      </c>
      <c r="H111" s="274" t="e">
        <f t="shared" si="2"/>
        <v>#VALUE!</v>
      </c>
      <c r="I111" s="204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</row>
    <row r="112" spans="1:20" ht="18.75" thickBot="1" x14ac:dyDescent="0.3">
      <c r="A112" s="212" t="s">
        <v>19</v>
      </c>
      <c r="B112" s="206">
        <v>9</v>
      </c>
      <c r="C112" s="206">
        <f>'9 клас_рік'!D99</f>
        <v>115</v>
      </c>
      <c r="D112" s="206">
        <f>'9 клас_2с'!E109</f>
        <v>0</v>
      </c>
      <c r="E112" s="206">
        <f>'9 клас_2с'!F109</f>
        <v>6</v>
      </c>
      <c r="F112" s="206">
        <f>'9 клас_2с'!G109</f>
        <v>30</v>
      </c>
      <c r="G112" s="206">
        <f>'9 клас_2с'!H109</f>
        <v>79</v>
      </c>
      <c r="H112" s="274">
        <f t="shared" si="2"/>
        <v>94.782608695652172</v>
      </c>
      <c r="I112" s="204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</row>
    <row r="113" spans="1:20" ht="18.75" thickBot="1" x14ac:dyDescent="0.3">
      <c r="A113" s="217" t="s">
        <v>19</v>
      </c>
      <c r="B113" s="210">
        <v>10</v>
      </c>
      <c r="C113" s="206">
        <f>'10 клас_рік'!D62</f>
        <v>51</v>
      </c>
      <c r="D113" s="210">
        <f>'10 клас_2с'!E78</f>
        <v>0</v>
      </c>
      <c r="E113" s="210">
        <f>'10 клас_2с'!F78</f>
        <v>1</v>
      </c>
      <c r="F113" s="210">
        <f>'10 клас_2с'!G78</f>
        <v>12</v>
      </c>
      <c r="G113" s="210">
        <f>'10 клас_2с'!H78</f>
        <v>38</v>
      </c>
      <c r="H113" s="281">
        <f t="shared" si="2"/>
        <v>98.039215686274517</v>
      </c>
      <c r="I113" s="204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</row>
    <row r="114" spans="1:20" ht="18.75" thickBot="1" x14ac:dyDescent="0.3">
      <c r="A114" s="251" t="s">
        <v>19</v>
      </c>
      <c r="B114" s="252">
        <v>11</v>
      </c>
      <c r="C114" s="210">
        <f>'11 клас_рік'!D62</f>
        <v>67</v>
      </c>
      <c r="D114" s="252">
        <f>'11 клас_рік'!E70</f>
        <v>0</v>
      </c>
      <c r="E114" s="252">
        <f>'11 клас_рік'!F70</f>
        <v>1</v>
      </c>
      <c r="F114" s="252">
        <f>'11 клас_рік'!G70</f>
        <v>7</v>
      </c>
      <c r="G114" s="252">
        <f>'11 клас_рік'!H70</f>
        <v>59</v>
      </c>
      <c r="H114" s="281">
        <f t="shared" si="2"/>
        <v>98.507462686567166</v>
      </c>
      <c r="I114" s="204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</row>
    <row r="115" spans="1:20" ht="18.75" thickBot="1" x14ac:dyDescent="0.3">
      <c r="A115" s="218" t="s">
        <v>19</v>
      </c>
      <c r="B115" s="219" t="s">
        <v>103</v>
      </c>
      <c r="C115" s="219">
        <f>SUM(C108:C114)</f>
        <v>670</v>
      </c>
      <c r="D115" s="219">
        <f>SUM(D108:D114)</f>
        <v>0</v>
      </c>
      <c r="E115" s="219">
        <f>SUM(E108:E114)</f>
        <v>8</v>
      </c>
      <c r="F115" s="219">
        <f>SUM(F108:F114)</f>
        <v>49</v>
      </c>
      <c r="G115" s="219">
        <f>SUM(G108:G114)</f>
        <v>176</v>
      </c>
      <c r="H115" s="274">
        <f t="shared" si="2"/>
        <v>33.582089552238806</v>
      </c>
      <c r="I115" s="204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</row>
    <row r="116" spans="1:20" ht="18.75" thickBot="1" x14ac:dyDescent="0.3">
      <c r="A116" s="211" t="s">
        <v>64</v>
      </c>
      <c r="B116" s="212">
        <v>5</v>
      </c>
      <c r="C116" s="212">
        <f>'5 клас_рік'!D78</f>
        <v>117</v>
      </c>
      <c r="D116" s="212">
        <f>'5 клас_2 с'!E44</f>
        <v>0</v>
      </c>
      <c r="E116" s="212">
        <f>'5 клас_2 с'!F44</f>
        <v>0</v>
      </c>
      <c r="F116" s="212">
        <f>'5 клас_2 с'!G44</f>
        <v>0</v>
      </c>
      <c r="G116" s="212">
        <f>'5 клас_2 с'!H44</f>
        <v>117</v>
      </c>
      <c r="H116" s="273">
        <f>(F116+G116)*100/C116</f>
        <v>100</v>
      </c>
      <c r="I116" s="204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</row>
    <row r="117" spans="1:20" ht="18.75" thickBot="1" x14ac:dyDescent="0.3">
      <c r="A117" s="211" t="s">
        <v>64</v>
      </c>
      <c r="B117" s="206">
        <v>6</v>
      </c>
      <c r="C117" s="206">
        <f>'6 клас _рік'!D78</f>
        <v>116</v>
      </c>
      <c r="D117" s="206">
        <f>'6 клас_2с'!E44</f>
        <v>0</v>
      </c>
      <c r="E117" s="206">
        <f>'6 клас_2с'!F44</f>
        <v>0</v>
      </c>
      <c r="F117" s="206">
        <f>'6 клас_2с'!G44</f>
        <v>0</v>
      </c>
      <c r="G117" s="206" t="str">
        <f>'6 клас_2с'!H44</f>
        <v>зарах</v>
      </c>
      <c r="H117" s="273" t="e">
        <f t="shared" si="2"/>
        <v>#VALUE!</v>
      </c>
      <c r="I117" s="204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</row>
    <row r="118" spans="1:20" ht="18.75" thickBot="1" x14ac:dyDescent="0.3">
      <c r="A118" s="211" t="s">
        <v>64</v>
      </c>
      <c r="B118" s="203">
        <v>7</v>
      </c>
      <c r="C118" s="206">
        <f>'7 клас_рік'!D101</f>
        <v>89</v>
      </c>
      <c r="D118" s="206">
        <f>'7 клас_2с'!E59</f>
        <v>0</v>
      </c>
      <c r="E118" s="206">
        <f>'7 клас_2с'!F59</f>
        <v>3</v>
      </c>
      <c r="F118" s="206">
        <f>'7 клас_2с'!G59</f>
        <v>29</v>
      </c>
      <c r="G118" s="206">
        <f>'7 клас_2с'!H59</f>
        <v>57</v>
      </c>
      <c r="H118" s="273">
        <f t="shared" si="2"/>
        <v>96.629213483146074</v>
      </c>
      <c r="I118" s="204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</row>
    <row r="119" spans="1:20" ht="18.75" thickBot="1" x14ac:dyDescent="0.3">
      <c r="A119" s="207" t="s">
        <v>71</v>
      </c>
      <c r="B119" s="206">
        <v>8</v>
      </c>
      <c r="C119" s="206">
        <f>'8 клас_рік'!D88</f>
        <v>115</v>
      </c>
      <c r="D119" s="206">
        <f>'8 клас_2с'!E60</f>
        <v>0</v>
      </c>
      <c r="E119" s="206">
        <f>'8 клас_2с'!F60</f>
        <v>0</v>
      </c>
      <c r="F119" s="206">
        <f>'8 клас_2с'!G60</f>
        <v>0</v>
      </c>
      <c r="G119" s="206">
        <f>'8 клас_2с'!H60</f>
        <v>115</v>
      </c>
      <c r="H119" s="273">
        <f t="shared" si="2"/>
        <v>100</v>
      </c>
      <c r="I119" s="204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</row>
    <row r="120" spans="1:20" ht="18.75" thickBot="1" x14ac:dyDescent="0.3">
      <c r="A120" s="207" t="s">
        <v>71</v>
      </c>
      <c r="B120" s="206">
        <v>9</v>
      </c>
      <c r="C120" s="206">
        <f>'9 клас_рік'!D99</f>
        <v>115</v>
      </c>
      <c r="D120" s="206">
        <f>'9 клас_2с'!E60</f>
        <v>0</v>
      </c>
      <c r="E120" s="206">
        <f>'9 клас_2с'!F60</f>
        <v>0</v>
      </c>
      <c r="F120" s="206">
        <f>'9 клас_2с'!G60</f>
        <v>27</v>
      </c>
      <c r="G120" s="206">
        <f>'9 клас_2с'!H60</f>
        <v>88</v>
      </c>
      <c r="H120" s="273">
        <f t="shared" si="2"/>
        <v>100</v>
      </c>
      <c r="I120" s="204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</row>
    <row r="121" spans="1:20" ht="18.75" thickBot="1" x14ac:dyDescent="0.3">
      <c r="A121" s="203" t="s">
        <v>69</v>
      </c>
      <c r="B121" s="206">
        <v>5</v>
      </c>
      <c r="C121" s="206">
        <f>'5 клас_рік'!D78</f>
        <v>117</v>
      </c>
      <c r="D121" s="206">
        <f>'5 клас_2 с'!E49</f>
        <v>0</v>
      </c>
      <c r="E121" s="206">
        <f>'5 клас_2 с'!F49</f>
        <v>0</v>
      </c>
      <c r="F121" s="206">
        <f>'5 клас_2 с'!G49</f>
        <v>0</v>
      </c>
      <c r="G121" s="206" t="str">
        <f>'5 клас_2 с'!H49</f>
        <v>зарах</v>
      </c>
      <c r="H121" s="273" t="e">
        <f t="shared" si="2"/>
        <v>#VALUE!</v>
      </c>
      <c r="I121" s="204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</row>
    <row r="122" spans="1:20" ht="18.75" thickBot="1" x14ac:dyDescent="0.3">
      <c r="A122" s="203" t="s">
        <v>69</v>
      </c>
      <c r="B122" s="206">
        <v>6</v>
      </c>
      <c r="C122" s="206">
        <f>'6 клас _рік'!D78</f>
        <v>116</v>
      </c>
      <c r="D122" s="206">
        <f>'6 клас_2с'!E49</f>
        <v>0</v>
      </c>
      <c r="E122" s="206">
        <f>'6 клас_2с'!F49</f>
        <v>0</v>
      </c>
      <c r="F122" s="206">
        <f>'6 клас_2с'!G49</f>
        <v>0</v>
      </c>
      <c r="G122" s="206" t="str">
        <f>'6 клас_2с'!H49</f>
        <v>зарах</v>
      </c>
      <c r="H122" s="273" t="e">
        <f t="shared" si="2"/>
        <v>#VALUE!</v>
      </c>
      <c r="I122" s="204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</row>
    <row r="123" spans="1:20" ht="18.75" thickBot="1" x14ac:dyDescent="0.3">
      <c r="A123" s="203" t="s">
        <v>69</v>
      </c>
      <c r="B123" s="210">
        <v>7</v>
      </c>
      <c r="C123" s="210">
        <f>'7 клас_рік'!D101</f>
        <v>89</v>
      </c>
      <c r="D123" s="210">
        <f>'7 клас_2с'!E64</f>
        <v>0</v>
      </c>
      <c r="E123" s="210">
        <f>'7 клас_2с'!F64</f>
        <v>0</v>
      </c>
      <c r="F123" s="210">
        <f>'7 клас_2с'!G64</f>
        <v>22</v>
      </c>
      <c r="G123" s="210">
        <f>'7 клас_2с'!H64</f>
        <v>67</v>
      </c>
      <c r="H123" s="272">
        <f t="shared" si="2"/>
        <v>100</v>
      </c>
      <c r="I123" s="204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</row>
    <row r="124" spans="1:20" ht="18.75" thickBot="1" x14ac:dyDescent="0.3">
      <c r="A124" s="253" t="s">
        <v>111</v>
      </c>
      <c r="B124" s="215" t="s">
        <v>103</v>
      </c>
      <c r="C124" s="215">
        <f>SUM(C116:C123)</f>
        <v>874</v>
      </c>
      <c r="D124" s="215">
        <f>SUM(D116:D123)</f>
        <v>0</v>
      </c>
      <c r="E124" s="215">
        <f>SUM(E116:E123)</f>
        <v>3</v>
      </c>
      <c r="F124" s="215">
        <f>SUM(F116:F123)</f>
        <v>78</v>
      </c>
      <c r="G124" s="215">
        <f>SUM(G116:G123)</f>
        <v>444</v>
      </c>
      <c r="H124" s="273">
        <f t="shared" si="2"/>
        <v>59.725400457665906</v>
      </c>
      <c r="I124" s="204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</row>
    <row r="125" spans="1:20" ht="18.75" thickBot="1" x14ac:dyDescent="0.3">
      <c r="A125" s="207" t="s">
        <v>30</v>
      </c>
      <c r="B125" s="212">
        <v>10</v>
      </c>
      <c r="C125" s="212">
        <f>'10 клас_рік'!D62</f>
        <v>51</v>
      </c>
      <c r="D125" s="212">
        <f>'10 клас_2с'!E40</f>
        <v>0</v>
      </c>
      <c r="E125" s="212">
        <f>'10 клас_2с'!F40</f>
        <v>4</v>
      </c>
      <c r="F125" s="212">
        <f>'10 клас_2с'!G40</f>
        <v>6</v>
      </c>
      <c r="G125" s="212">
        <f>'10 клас_2с'!H40</f>
        <v>41</v>
      </c>
      <c r="H125" s="279">
        <f t="shared" si="2"/>
        <v>92.156862745098039</v>
      </c>
      <c r="I125" s="204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</row>
    <row r="126" spans="1:20" ht="18.75" thickBot="1" x14ac:dyDescent="0.3">
      <c r="A126" s="209" t="s">
        <v>30</v>
      </c>
      <c r="B126" s="210">
        <v>11</v>
      </c>
      <c r="C126" s="210">
        <f>'11 клас_рік'!D62</f>
        <v>67</v>
      </c>
      <c r="D126" s="210">
        <f>'11 клас_рік'!E32</f>
        <v>0</v>
      </c>
      <c r="E126" s="210">
        <f>'11 клас_рік'!F32</f>
        <v>3</v>
      </c>
      <c r="F126" s="210">
        <f>'11 клас_рік'!G32</f>
        <v>12</v>
      </c>
      <c r="G126" s="210">
        <f>'11 клас_рік'!H32</f>
        <v>52</v>
      </c>
      <c r="H126" s="278">
        <f t="shared" si="2"/>
        <v>95.522388059701498</v>
      </c>
      <c r="I126" s="204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</row>
    <row r="127" spans="1:20" ht="18.75" thickBot="1" x14ac:dyDescent="0.3">
      <c r="A127" s="243" t="s">
        <v>30</v>
      </c>
      <c r="B127" s="244" t="s">
        <v>103</v>
      </c>
      <c r="C127" s="244">
        <f>SUM(C125:C126)</f>
        <v>118</v>
      </c>
      <c r="D127" s="244">
        <f>SUM(D125:D126)</f>
        <v>0</v>
      </c>
      <c r="E127" s="244">
        <f>SUM(E125:E126)</f>
        <v>7</v>
      </c>
      <c r="F127" s="244">
        <f>SUM(F125:F126)</f>
        <v>18</v>
      </c>
      <c r="G127" s="244">
        <f>SUM(G125:G126)</f>
        <v>93</v>
      </c>
      <c r="H127" s="278">
        <f t="shared" si="2"/>
        <v>94.067796610169495</v>
      </c>
      <c r="I127" s="204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</row>
    <row r="128" spans="1:20" ht="18.75" thickBot="1" x14ac:dyDescent="0.3">
      <c r="A128" s="203" t="s">
        <v>67</v>
      </c>
      <c r="B128" s="206">
        <v>5</v>
      </c>
      <c r="C128" s="206">
        <f>'5 клас_рік'!D78</f>
        <v>117</v>
      </c>
      <c r="D128" s="206">
        <f>'5 клас_2 с'!E70</f>
        <v>0</v>
      </c>
      <c r="E128" s="206">
        <f>'5 клас_2 с'!F70</f>
        <v>0</v>
      </c>
      <c r="F128" s="206">
        <f>'5 клас_2 с'!G70</f>
        <v>0</v>
      </c>
      <c r="G128" s="206" t="str">
        <f>'5 клас_2 с'!H70</f>
        <v>зарах</v>
      </c>
      <c r="H128" s="282" t="e">
        <f t="shared" si="2"/>
        <v>#VALUE!</v>
      </c>
      <c r="I128" s="204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</row>
    <row r="129" spans="1:20" ht="18.75" thickBot="1" x14ac:dyDescent="0.3">
      <c r="A129" s="203" t="s">
        <v>67</v>
      </c>
      <c r="B129" s="206">
        <v>6</v>
      </c>
      <c r="C129" s="206">
        <f>'6 клас _рік'!D78</f>
        <v>116</v>
      </c>
      <c r="D129" s="206">
        <f>'6 клас_2с'!E70</f>
        <v>0</v>
      </c>
      <c r="E129" s="206">
        <f>'6 клас_2с'!F70</f>
        <v>0</v>
      </c>
      <c r="F129" s="206">
        <f>'6 клас_2с'!G70</f>
        <v>0</v>
      </c>
      <c r="G129" s="206" t="str">
        <f>'6 клас_2с'!H70</f>
        <v>зарах</v>
      </c>
      <c r="H129" s="282" t="e">
        <f t="shared" si="2"/>
        <v>#VALUE!</v>
      </c>
      <c r="I129" s="204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</row>
    <row r="130" spans="1:20" ht="18.75" thickBot="1" x14ac:dyDescent="0.3">
      <c r="A130" s="206" t="s">
        <v>42</v>
      </c>
      <c r="B130" s="206">
        <v>7</v>
      </c>
      <c r="C130" s="206">
        <f>'7 клас_рік'!D101</f>
        <v>89</v>
      </c>
      <c r="D130" s="206">
        <f>'7 клас_2с'!E87</f>
        <v>0</v>
      </c>
      <c r="E130" s="206">
        <f>'7 клас_2с'!F87</f>
        <v>0</v>
      </c>
      <c r="F130" s="206">
        <f>'7 клас_2с'!G87</f>
        <v>0</v>
      </c>
      <c r="G130" s="206" t="str">
        <f>'7 клас_2с'!H87</f>
        <v>зарах</v>
      </c>
      <c r="H130" s="282" t="e">
        <f t="shared" si="2"/>
        <v>#VALUE!</v>
      </c>
      <c r="I130" s="204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</row>
    <row r="131" spans="1:20" ht="18.75" thickBot="1" x14ac:dyDescent="0.3">
      <c r="A131" s="206" t="s">
        <v>42</v>
      </c>
      <c r="B131" s="206">
        <v>8</v>
      </c>
      <c r="C131" s="206">
        <f>'8 клас_рік'!D88</f>
        <v>115</v>
      </c>
      <c r="D131" s="206">
        <f>'8 клас_2с'!E83</f>
        <v>0</v>
      </c>
      <c r="E131" s="206">
        <f>'8 клас_2с'!F83</f>
        <v>0</v>
      </c>
      <c r="F131" s="206">
        <f>'8 клас_2с'!G83</f>
        <v>0</v>
      </c>
      <c r="G131" s="206" t="str">
        <f>'8 клас_2с'!H83</f>
        <v>зарах</v>
      </c>
      <c r="H131" s="282" t="e">
        <f t="shared" si="2"/>
        <v>#VALUE!</v>
      </c>
      <c r="I131" s="204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</row>
    <row r="132" spans="1:20" ht="18.75" thickBot="1" x14ac:dyDescent="0.3">
      <c r="A132" s="206" t="s">
        <v>42</v>
      </c>
      <c r="B132" s="206">
        <v>9</v>
      </c>
      <c r="C132" s="206">
        <f>'9 клас_рік'!D99</f>
        <v>115</v>
      </c>
      <c r="D132" s="206">
        <f>'9 клас_2с'!E86</f>
        <v>0</v>
      </c>
      <c r="E132" s="206">
        <f>'9 клас_2с'!F86</f>
        <v>18</v>
      </c>
      <c r="F132" s="206">
        <f>'9 клас_2с'!G86</f>
        <v>32</v>
      </c>
      <c r="G132" s="206">
        <f>'9 клас_2с'!H86</f>
        <v>65</v>
      </c>
      <c r="H132" s="282">
        <f t="shared" si="2"/>
        <v>84.347826086956516</v>
      </c>
      <c r="I132" s="204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</row>
    <row r="133" spans="1:20" ht="18.75" thickBot="1" x14ac:dyDescent="0.3">
      <c r="A133" s="206" t="s">
        <v>67</v>
      </c>
      <c r="B133" s="206">
        <v>10</v>
      </c>
      <c r="C133" s="206">
        <f>'10 клас_рік'!D62</f>
        <v>51</v>
      </c>
      <c r="D133" s="206">
        <f>'10 клас_2с'!E58</f>
        <v>0</v>
      </c>
      <c r="E133" s="206">
        <f>'10 клас_2с'!F58</f>
        <v>3</v>
      </c>
      <c r="F133" s="206">
        <f>'10 клас_2с'!G58</f>
        <v>12</v>
      </c>
      <c r="G133" s="206">
        <f>'10 клас_2с'!H58</f>
        <v>36</v>
      </c>
      <c r="H133" s="282">
        <f t="shared" si="2"/>
        <v>94.117647058823536</v>
      </c>
      <c r="I133" s="204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</row>
    <row r="134" spans="1:20" ht="18.75" thickBot="1" x14ac:dyDescent="0.3">
      <c r="A134" s="210" t="s">
        <v>67</v>
      </c>
      <c r="B134" s="210">
        <v>11</v>
      </c>
      <c r="C134" s="210">
        <f>'11 клас_рік'!D62</f>
        <v>67</v>
      </c>
      <c r="D134" s="210">
        <f>'11 клас_рік'!E54</f>
        <v>0</v>
      </c>
      <c r="E134" s="210">
        <v>0</v>
      </c>
      <c r="F134" s="210">
        <f>'11 клас_рік'!G54</f>
        <v>23</v>
      </c>
      <c r="G134" s="210">
        <f>'11 клас_рік'!H54</f>
        <v>37</v>
      </c>
      <c r="H134" s="282">
        <f t="shared" si="2"/>
        <v>89.552238805970148</v>
      </c>
      <c r="I134" s="204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</row>
    <row r="135" spans="1:20" ht="18.75" thickBot="1" x14ac:dyDescent="0.3">
      <c r="A135" s="254" t="s">
        <v>112</v>
      </c>
      <c r="B135" s="255"/>
      <c r="C135" s="255">
        <f t="shared" ref="C135:G135" si="3">SUM(C128:C134)</f>
        <v>670</v>
      </c>
      <c r="D135" s="255">
        <f t="shared" si="3"/>
        <v>0</v>
      </c>
      <c r="E135" s="255">
        <f t="shared" si="3"/>
        <v>21</v>
      </c>
      <c r="F135" s="255">
        <f t="shared" si="3"/>
        <v>67</v>
      </c>
      <c r="G135" s="255">
        <f t="shared" si="3"/>
        <v>138</v>
      </c>
      <c r="H135" s="283">
        <f t="shared" si="2"/>
        <v>30.597014925373134</v>
      </c>
      <c r="I135" s="204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</row>
    <row r="136" spans="1:20" x14ac:dyDescent="0.2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</row>
    <row r="137" spans="1:20" x14ac:dyDescent="0.2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</row>
    <row r="138" spans="1:20" x14ac:dyDescent="0.2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</row>
    <row r="139" spans="1:20" x14ac:dyDescent="0.25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</row>
    <row r="140" spans="1:20" x14ac:dyDescent="0.25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</row>
    <row r="141" spans="1:20" x14ac:dyDescent="0.25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</row>
    <row r="142" spans="1:20" x14ac:dyDescent="0.25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</row>
    <row r="143" spans="1:20" x14ac:dyDescent="0.25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</row>
    <row r="144" spans="1:20" x14ac:dyDescent="0.25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</row>
    <row r="145" spans="1:20" x14ac:dyDescent="0.25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</row>
    <row r="146" spans="1:20" x14ac:dyDescent="0.25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</row>
    <row r="147" spans="1:20" x14ac:dyDescent="0.25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</row>
    <row r="148" spans="1:20" x14ac:dyDescent="0.25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</row>
    <row r="149" spans="1:20" x14ac:dyDescent="0.25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</row>
    <row r="150" spans="1:20" x14ac:dyDescent="0.25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</row>
    <row r="151" spans="1:20" x14ac:dyDescent="0.25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</row>
    <row r="152" spans="1:20" x14ac:dyDescent="0.25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</row>
    <row r="153" spans="1:20" x14ac:dyDescent="0.25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</row>
    <row r="154" spans="1:20" x14ac:dyDescent="0.25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</row>
    <row r="155" spans="1:20" x14ac:dyDescent="0.25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</row>
    <row r="156" spans="1:20" x14ac:dyDescent="0.25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</row>
    <row r="157" spans="1:20" x14ac:dyDescent="0.25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</row>
    <row r="158" spans="1:20" x14ac:dyDescent="0.25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</row>
    <row r="159" spans="1:20" x14ac:dyDescent="0.25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</row>
    <row r="160" spans="1:20" x14ac:dyDescent="0.25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</row>
    <row r="161" spans="1:20" x14ac:dyDescent="0.25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</row>
    <row r="162" spans="1:20" x14ac:dyDescent="0.25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</row>
    <row r="163" spans="1:20" x14ac:dyDescent="0.25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</row>
    <row r="164" spans="1:20" x14ac:dyDescent="0.25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</row>
    <row r="165" spans="1:20" x14ac:dyDescent="0.25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</row>
    <row r="166" spans="1:20" x14ac:dyDescent="0.25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</row>
    <row r="167" spans="1:20" x14ac:dyDescent="0.25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</row>
    <row r="168" spans="1:20" x14ac:dyDescent="0.25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</row>
    <row r="169" spans="1:20" x14ac:dyDescent="0.25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</row>
    <row r="170" spans="1:20" x14ac:dyDescent="0.25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</row>
    <row r="171" spans="1:20" x14ac:dyDescent="0.25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</row>
    <row r="172" spans="1:20" x14ac:dyDescent="0.25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</row>
    <row r="173" spans="1:20" x14ac:dyDescent="0.25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</row>
    <row r="174" spans="1:20" x14ac:dyDescent="0.25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</row>
    <row r="175" spans="1:20" x14ac:dyDescent="0.25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</row>
    <row r="176" spans="1:20" x14ac:dyDescent="0.25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</row>
    <row r="177" spans="1:20" x14ac:dyDescent="0.25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</row>
    <row r="178" spans="1:20" x14ac:dyDescent="0.25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</row>
    <row r="179" spans="1:20" x14ac:dyDescent="0.25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</row>
    <row r="180" spans="1:20" x14ac:dyDescent="0.25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</row>
    <row r="181" spans="1:20" x14ac:dyDescent="0.25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</row>
    <row r="182" spans="1:20" x14ac:dyDescent="0.25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</row>
    <row r="183" spans="1:20" x14ac:dyDescent="0.25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</row>
    <row r="184" spans="1:20" x14ac:dyDescent="0.25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</row>
    <row r="185" spans="1:20" x14ac:dyDescent="0.25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</row>
    <row r="186" spans="1:20" x14ac:dyDescent="0.25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</row>
    <row r="187" spans="1:20" x14ac:dyDescent="0.25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</row>
    <row r="188" spans="1:20" x14ac:dyDescent="0.25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</row>
    <row r="189" spans="1:20" x14ac:dyDescent="0.25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</row>
    <row r="190" spans="1:20" x14ac:dyDescent="0.25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</row>
    <row r="191" spans="1:20" x14ac:dyDescent="0.25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</row>
    <row r="192" spans="1:20" x14ac:dyDescent="0.25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</row>
    <row r="193" spans="1:20" x14ac:dyDescent="0.25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</row>
    <row r="194" spans="1:20" x14ac:dyDescent="0.25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</row>
    <row r="195" spans="1:20" x14ac:dyDescent="0.25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</row>
    <row r="196" spans="1:20" x14ac:dyDescent="0.25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</row>
    <row r="197" spans="1:20" x14ac:dyDescent="0.25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</row>
    <row r="198" spans="1:20" x14ac:dyDescent="0.25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</row>
    <row r="199" spans="1:20" x14ac:dyDescent="0.25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</row>
    <row r="200" spans="1:20" x14ac:dyDescent="0.25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</row>
    <row r="201" spans="1:20" x14ac:dyDescent="0.25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</row>
    <row r="202" spans="1:20" x14ac:dyDescent="0.25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</row>
    <row r="203" spans="1:20" x14ac:dyDescent="0.25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</row>
    <row r="204" spans="1:20" x14ac:dyDescent="0.25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</row>
    <row r="205" spans="1:20" x14ac:dyDescent="0.25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</row>
    <row r="206" spans="1:20" x14ac:dyDescent="0.25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</row>
    <row r="207" spans="1:20" x14ac:dyDescent="0.25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</row>
    <row r="208" spans="1:20" x14ac:dyDescent="0.25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</row>
    <row r="209" spans="1:20" x14ac:dyDescent="0.25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</row>
    <row r="210" spans="1:20" x14ac:dyDescent="0.25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</row>
    <row r="211" spans="1:20" x14ac:dyDescent="0.25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</row>
    <row r="212" spans="1:20" x14ac:dyDescent="0.25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</row>
    <row r="213" spans="1:20" x14ac:dyDescent="0.25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</row>
    <row r="214" spans="1:20" x14ac:dyDescent="0.25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</row>
    <row r="215" spans="1:20" x14ac:dyDescent="0.25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</row>
    <row r="216" spans="1:20" x14ac:dyDescent="0.25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</row>
    <row r="217" spans="1:20" x14ac:dyDescent="0.25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</row>
    <row r="218" spans="1:20" x14ac:dyDescent="0.25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</row>
    <row r="219" spans="1:20" x14ac:dyDescent="0.25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</row>
    <row r="220" spans="1:20" x14ac:dyDescent="0.25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</row>
    <row r="221" spans="1:20" x14ac:dyDescent="0.25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</row>
    <row r="222" spans="1:20" x14ac:dyDescent="0.25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</row>
    <row r="223" spans="1:20" x14ac:dyDescent="0.25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</row>
    <row r="224" spans="1:20" x14ac:dyDescent="0.25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</row>
    <row r="225" spans="1:20" x14ac:dyDescent="0.25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</row>
    <row r="226" spans="1:20" x14ac:dyDescent="0.25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</row>
    <row r="227" spans="1:20" x14ac:dyDescent="0.25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</row>
    <row r="228" spans="1:20" x14ac:dyDescent="0.25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</row>
    <row r="229" spans="1:20" x14ac:dyDescent="0.25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</row>
    <row r="230" spans="1:20" x14ac:dyDescent="0.25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</row>
    <row r="231" spans="1:20" x14ac:dyDescent="0.25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</row>
    <row r="232" spans="1:20" x14ac:dyDescent="0.25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</row>
    <row r="233" spans="1:20" x14ac:dyDescent="0.25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</row>
    <row r="234" spans="1:20" x14ac:dyDescent="0.25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</row>
    <row r="235" spans="1:20" x14ac:dyDescent="0.25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</row>
    <row r="236" spans="1:20" x14ac:dyDescent="0.25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</row>
    <row r="237" spans="1:20" x14ac:dyDescent="0.25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</row>
    <row r="238" spans="1:20" x14ac:dyDescent="0.25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</row>
    <row r="239" spans="1:20" x14ac:dyDescent="0.25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203"/>
      <c r="T239" s="203"/>
    </row>
    <row r="240" spans="1:20" x14ac:dyDescent="0.25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</row>
    <row r="241" spans="1:20" x14ac:dyDescent="0.25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</row>
    <row r="242" spans="1:20" x14ac:dyDescent="0.25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</row>
    <row r="243" spans="1:20" x14ac:dyDescent="0.25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</row>
    <row r="244" spans="1:20" x14ac:dyDescent="0.25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</row>
    <row r="245" spans="1:20" x14ac:dyDescent="0.25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</row>
    <row r="246" spans="1:20" x14ac:dyDescent="0.25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</row>
    <row r="247" spans="1:20" x14ac:dyDescent="0.25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</row>
    <row r="248" spans="1:20" x14ac:dyDescent="0.25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</row>
    <row r="249" spans="1:20" x14ac:dyDescent="0.25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</row>
    <row r="250" spans="1:20" x14ac:dyDescent="0.25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</row>
    <row r="251" spans="1:20" x14ac:dyDescent="0.25">
      <c r="A251" s="203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</row>
    <row r="252" spans="1:20" x14ac:dyDescent="0.25">
      <c r="A252" s="203"/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</row>
    <row r="253" spans="1:20" x14ac:dyDescent="0.25">
      <c r="A253" s="203"/>
      <c r="B253" s="203"/>
      <c r="C253" s="203"/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</row>
    <row r="254" spans="1:20" x14ac:dyDescent="0.25">
      <c r="A254" s="203"/>
      <c r="B254" s="203"/>
      <c r="C254" s="203"/>
      <c r="D254" s="203"/>
      <c r="E254" s="203"/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</row>
    <row r="255" spans="1:20" x14ac:dyDescent="0.25">
      <c r="A255" s="203"/>
      <c r="B255" s="203"/>
      <c r="C255" s="203"/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</row>
    <row r="256" spans="1:20" x14ac:dyDescent="0.25">
      <c r="A256" s="203"/>
      <c r="B256" s="203"/>
      <c r="C256" s="203"/>
      <c r="D256" s="203"/>
      <c r="E256" s="203"/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</row>
    <row r="257" spans="1:20" x14ac:dyDescent="0.25">
      <c r="A257" s="203"/>
      <c r="B257" s="203"/>
      <c r="C257" s="203"/>
      <c r="D257" s="203"/>
      <c r="E257" s="203"/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203"/>
      <c r="T257" s="203"/>
    </row>
    <row r="258" spans="1:20" x14ac:dyDescent="0.25">
      <c r="A258" s="203"/>
      <c r="B258" s="203"/>
      <c r="C258" s="203"/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</row>
    <row r="259" spans="1:20" x14ac:dyDescent="0.25">
      <c r="A259" s="203"/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</row>
    <row r="260" spans="1:20" x14ac:dyDescent="0.25">
      <c r="A260" s="203"/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</row>
    <row r="261" spans="1:20" x14ac:dyDescent="0.25">
      <c r="A261" s="203"/>
      <c r="B261" s="203"/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</row>
    <row r="262" spans="1:20" x14ac:dyDescent="0.25">
      <c r="A262" s="203"/>
      <c r="B262" s="203"/>
      <c r="C262" s="203"/>
      <c r="D262" s="203"/>
      <c r="E262" s="203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</row>
    <row r="263" spans="1:20" x14ac:dyDescent="0.25">
      <c r="A263" s="203"/>
      <c r="B263" s="203"/>
      <c r="C263" s="203"/>
      <c r="D263" s="203"/>
      <c r="E263" s="203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</row>
    <row r="264" spans="1:20" x14ac:dyDescent="0.25">
      <c r="A264" s="203"/>
      <c r="B264" s="203"/>
      <c r="C264" s="203"/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</row>
    <row r="265" spans="1:20" x14ac:dyDescent="0.25">
      <c r="A265" s="203"/>
      <c r="B265" s="203"/>
      <c r="C265" s="203"/>
      <c r="D265" s="203"/>
      <c r="E265" s="203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</row>
    <row r="266" spans="1:20" x14ac:dyDescent="0.25">
      <c r="A266" s="203"/>
      <c r="B266" s="203"/>
      <c r="C266" s="203"/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</row>
    <row r="267" spans="1:20" x14ac:dyDescent="0.25">
      <c r="A267" s="203"/>
      <c r="B267" s="203"/>
      <c r="C267" s="203"/>
      <c r="D267" s="203"/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</row>
    <row r="268" spans="1:20" x14ac:dyDescent="0.25">
      <c r="A268" s="203"/>
      <c r="B268" s="203"/>
      <c r="C268" s="203"/>
      <c r="D268" s="203"/>
      <c r="E268" s="203"/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</row>
    <row r="269" spans="1:20" x14ac:dyDescent="0.25">
      <c r="A269" s="203"/>
      <c r="B269" s="203"/>
      <c r="C269" s="203"/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</row>
    <row r="270" spans="1:20" x14ac:dyDescent="0.25">
      <c r="A270" s="203"/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</row>
    <row r="271" spans="1:20" x14ac:dyDescent="0.25">
      <c r="A271" s="203"/>
      <c r="B271" s="203"/>
      <c r="C271" s="203"/>
      <c r="D271" s="203"/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</row>
    <row r="272" spans="1:20" x14ac:dyDescent="0.25">
      <c r="A272" s="203"/>
      <c r="B272" s="203"/>
      <c r="C272" s="203"/>
      <c r="D272" s="203"/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</row>
    <row r="273" spans="1:20" x14ac:dyDescent="0.25">
      <c r="A273" s="203"/>
      <c r="B273" s="203"/>
      <c r="C273" s="203"/>
      <c r="D273" s="203"/>
      <c r="E273" s="203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</row>
    <row r="274" spans="1:20" x14ac:dyDescent="0.25">
      <c r="A274" s="203"/>
      <c r="B274" s="203"/>
      <c r="C274" s="203"/>
      <c r="D274" s="203"/>
      <c r="E274" s="203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</row>
    <row r="275" spans="1:20" x14ac:dyDescent="0.25">
      <c r="A275" s="203"/>
      <c r="B275" s="203"/>
      <c r="C275" s="203"/>
      <c r="D275" s="203"/>
      <c r="E275" s="203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</row>
    <row r="276" spans="1:20" x14ac:dyDescent="0.25">
      <c r="A276" s="203"/>
      <c r="B276" s="203"/>
      <c r="C276" s="203"/>
      <c r="D276" s="203"/>
      <c r="E276" s="203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</row>
    <row r="277" spans="1:20" x14ac:dyDescent="0.25">
      <c r="A277" s="203"/>
      <c r="B277" s="203"/>
      <c r="C277" s="203"/>
      <c r="D277" s="203"/>
      <c r="E277" s="203"/>
      <c r="F277" s="203"/>
      <c r="G277" s="203"/>
      <c r="H277" s="203"/>
      <c r="I277" s="203"/>
      <c r="J277" s="203"/>
      <c r="K277" s="203"/>
      <c r="L277" s="203"/>
      <c r="M277" s="203"/>
      <c r="N277" s="203"/>
      <c r="O277" s="203"/>
      <c r="P277" s="203"/>
      <c r="Q277" s="203"/>
      <c r="R277" s="203"/>
      <c r="S277" s="203"/>
      <c r="T277" s="203"/>
    </row>
    <row r="278" spans="1:20" x14ac:dyDescent="0.25">
      <c r="A278" s="203"/>
      <c r="B278" s="203"/>
      <c r="C278" s="203"/>
      <c r="D278" s="203"/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</row>
    <row r="279" spans="1:20" x14ac:dyDescent="0.25">
      <c r="A279" s="203"/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</row>
    <row r="280" spans="1:20" x14ac:dyDescent="0.25">
      <c r="A280" s="203"/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</row>
    <row r="281" spans="1:20" x14ac:dyDescent="0.25">
      <c r="A281" s="203"/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</row>
    <row r="282" spans="1:20" x14ac:dyDescent="0.25">
      <c r="A282" s="203"/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</row>
    <row r="283" spans="1:20" x14ac:dyDescent="0.25">
      <c r="A283" s="203"/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</row>
    <row r="284" spans="1:20" x14ac:dyDescent="0.25">
      <c r="A284" s="203"/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</row>
    <row r="285" spans="1:20" x14ac:dyDescent="0.25">
      <c r="A285" s="203"/>
      <c r="B285" s="203"/>
      <c r="C285" s="203"/>
      <c r="D285" s="203"/>
      <c r="E285" s="203"/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03"/>
      <c r="R285" s="203"/>
      <c r="S285" s="203"/>
      <c r="T285" s="203"/>
    </row>
    <row r="286" spans="1:20" x14ac:dyDescent="0.25">
      <c r="A286" s="203"/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</row>
    <row r="287" spans="1:20" x14ac:dyDescent="0.25">
      <c r="A287" s="203"/>
      <c r="B287" s="203"/>
      <c r="C287" s="203"/>
      <c r="D287" s="203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</row>
    <row r="288" spans="1:20" x14ac:dyDescent="0.25">
      <c r="A288" s="203"/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</row>
    <row r="289" spans="1:20" x14ac:dyDescent="0.25">
      <c r="A289" s="203"/>
      <c r="B289" s="203"/>
      <c r="C289" s="203"/>
      <c r="D289" s="203"/>
      <c r="E289" s="203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</row>
    <row r="290" spans="1:20" x14ac:dyDescent="0.25">
      <c r="A290" s="203"/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</row>
    <row r="291" spans="1:20" x14ac:dyDescent="0.25">
      <c r="A291" s="203"/>
      <c r="B291" s="203"/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  <c r="R291" s="203"/>
      <c r="S291" s="203"/>
      <c r="T291" s="203"/>
    </row>
    <row r="292" spans="1:20" x14ac:dyDescent="0.25">
      <c r="A292" s="203"/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03"/>
      <c r="R292" s="203"/>
      <c r="S292" s="203"/>
      <c r="T292" s="203"/>
    </row>
    <row r="293" spans="1:20" x14ac:dyDescent="0.25">
      <c r="A293" s="203"/>
      <c r="B293" s="203"/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</row>
    <row r="294" spans="1:20" x14ac:dyDescent="0.25">
      <c r="A294" s="203"/>
      <c r="B294" s="203"/>
      <c r="C294" s="203"/>
      <c r="D294" s="203"/>
      <c r="E294" s="203"/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03"/>
      <c r="R294" s="203"/>
      <c r="S294" s="203"/>
      <c r="T294" s="203"/>
    </row>
    <row r="295" spans="1:20" x14ac:dyDescent="0.25">
      <c r="A295" s="203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  <c r="R295" s="203"/>
      <c r="S295" s="203"/>
      <c r="T295" s="203"/>
    </row>
    <row r="296" spans="1:20" x14ac:dyDescent="0.25">
      <c r="A296" s="203"/>
      <c r="B296" s="203"/>
      <c r="C296" s="203"/>
      <c r="D296" s="203"/>
      <c r="E296" s="203"/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</row>
    <row r="297" spans="1:20" x14ac:dyDescent="0.25">
      <c r="A297" s="203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  <c r="R297" s="203"/>
      <c r="S297" s="203"/>
      <c r="T297" s="203"/>
    </row>
    <row r="298" spans="1:20" x14ac:dyDescent="0.25">
      <c r="A298" s="203"/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  <c r="R298" s="203"/>
      <c r="S298" s="203"/>
      <c r="T298" s="203"/>
    </row>
    <row r="299" spans="1:20" x14ac:dyDescent="0.25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  <c r="R299" s="203"/>
      <c r="S299" s="203"/>
      <c r="T299" s="203"/>
    </row>
    <row r="300" spans="1:20" x14ac:dyDescent="0.25">
      <c r="A300" s="203"/>
      <c r="B300" s="203"/>
      <c r="C300" s="203"/>
      <c r="D300" s="203"/>
      <c r="E300" s="203"/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  <c r="R300" s="203"/>
      <c r="S300" s="203"/>
      <c r="T300" s="203"/>
    </row>
    <row r="301" spans="1:20" x14ac:dyDescent="0.25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  <c r="R301" s="203"/>
      <c r="S301" s="203"/>
      <c r="T301" s="203"/>
    </row>
    <row r="302" spans="1:20" x14ac:dyDescent="0.25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</row>
    <row r="303" spans="1:20" x14ac:dyDescent="0.25">
      <c r="A303" s="203"/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  <c r="R303" s="203"/>
      <c r="S303" s="203"/>
      <c r="T303" s="203"/>
    </row>
    <row r="304" spans="1:20" x14ac:dyDescent="0.25">
      <c r="A304" s="203"/>
      <c r="B304" s="203"/>
      <c r="C304" s="203"/>
      <c r="D304" s="203"/>
      <c r="E304" s="203"/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  <c r="R304" s="203"/>
      <c r="S304" s="203"/>
      <c r="T304" s="203"/>
    </row>
    <row r="305" spans="1:20" x14ac:dyDescent="0.25">
      <c r="A305" s="203"/>
      <c r="B305" s="203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3"/>
      <c r="S305" s="203"/>
      <c r="T305" s="203"/>
    </row>
    <row r="306" spans="1:20" x14ac:dyDescent="0.25">
      <c r="A306" s="203"/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</row>
    <row r="307" spans="1:20" x14ac:dyDescent="0.25">
      <c r="A307" s="203"/>
      <c r="B307" s="203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  <c r="R307" s="203"/>
      <c r="S307" s="203"/>
      <c r="T307" s="203"/>
    </row>
    <row r="308" spans="1:20" x14ac:dyDescent="0.25">
      <c r="A308" s="203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03"/>
      <c r="R308" s="203"/>
      <c r="S308" s="203"/>
      <c r="T308" s="203"/>
    </row>
    <row r="309" spans="1:20" x14ac:dyDescent="0.25">
      <c r="A309" s="203"/>
      <c r="B309" s="203"/>
      <c r="C309" s="203"/>
      <c r="D309" s="203"/>
      <c r="E309" s="203"/>
      <c r="F309" s="203"/>
      <c r="G309" s="203"/>
      <c r="H309" s="203"/>
      <c r="I309" s="203"/>
      <c r="J309" s="203"/>
      <c r="K309" s="203"/>
      <c r="L309" s="203"/>
      <c r="M309" s="203"/>
      <c r="N309" s="203"/>
      <c r="O309" s="203"/>
      <c r="P309" s="203"/>
      <c r="Q309" s="203"/>
      <c r="R309" s="203"/>
      <c r="S309" s="203"/>
      <c r="T309" s="203"/>
    </row>
    <row r="310" spans="1:20" x14ac:dyDescent="0.25">
      <c r="A310" s="203"/>
      <c r="B310" s="203"/>
      <c r="C310" s="203"/>
      <c r="D310" s="203"/>
      <c r="E310" s="203"/>
      <c r="F310" s="203"/>
      <c r="G310" s="203"/>
      <c r="H310" s="203"/>
      <c r="I310" s="203"/>
      <c r="J310" s="203"/>
      <c r="K310" s="203"/>
      <c r="L310" s="203"/>
      <c r="M310" s="203"/>
      <c r="N310" s="203"/>
      <c r="O310" s="203"/>
      <c r="P310" s="203"/>
      <c r="Q310" s="203"/>
      <c r="R310" s="203"/>
      <c r="S310" s="203"/>
      <c r="T310" s="203"/>
    </row>
    <row r="311" spans="1:20" x14ac:dyDescent="0.25">
      <c r="A311" s="203"/>
      <c r="B311" s="203"/>
      <c r="C311" s="203"/>
      <c r="D311" s="203"/>
      <c r="E311" s="203"/>
      <c r="F311" s="203"/>
      <c r="G311" s="203"/>
      <c r="H311" s="203"/>
      <c r="I311" s="203"/>
      <c r="J311" s="203"/>
      <c r="K311" s="203"/>
      <c r="L311" s="203"/>
      <c r="M311" s="203"/>
      <c r="N311" s="203"/>
      <c r="O311" s="203"/>
      <c r="P311" s="203"/>
      <c r="Q311" s="203"/>
      <c r="R311" s="203"/>
      <c r="S311" s="203"/>
      <c r="T311" s="203"/>
    </row>
    <row r="312" spans="1:20" x14ac:dyDescent="0.25">
      <c r="A312" s="203"/>
      <c r="B312" s="203"/>
      <c r="C312" s="203"/>
      <c r="D312" s="203"/>
      <c r="E312" s="203"/>
      <c r="F312" s="203"/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3"/>
    </row>
    <row r="313" spans="1:20" x14ac:dyDescent="0.25">
      <c r="A313" s="203"/>
      <c r="B313" s="203"/>
      <c r="C313" s="203"/>
      <c r="D313" s="203"/>
      <c r="E313" s="203"/>
      <c r="F313" s="203"/>
      <c r="G313" s="203"/>
      <c r="H313" s="203"/>
      <c r="I313" s="203"/>
      <c r="J313" s="203"/>
      <c r="K313" s="203"/>
      <c r="L313" s="203"/>
      <c r="M313" s="203"/>
      <c r="N313" s="203"/>
      <c r="O313" s="203"/>
      <c r="P313" s="203"/>
      <c r="Q313" s="203"/>
      <c r="R313" s="203"/>
      <c r="S313" s="203"/>
      <c r="T313" s="203"/>
    </row>
    <row r="314" spans="1:20" x14ac:dyDescent="0.25">
      <c r="A314" s="203"/>
      <c r="B314" s="203"/>
      <c r="C314" s="203"/>
      <c r="D314" s="203"/>
      <c r="E314" s="203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</row>
    <row r="315" spans="1:20" x14ac:dyDescent="0.25">
      <c r="A315" s="203"/>
      <c r="B315" s="203"/>
      <c r="C315" s="203"/>
      <c r="D315" s="203"/>
      <c r="E315" s="203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</row>
    <row r="316" spans="1:20" x14ac:dyDescent="0.25">
      <c r="A316" s="203"/>
      <c r="B316" s="203"/>
      <c r="C316" s="203"/>
      <c r="D316" s="203"/>
      <c r="E316" s="203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</row>
    <row r="317" spans="1:20" x14ac:dyDescent="0.25">
      <c r="A317" s="203"/>
      <c r="B317" s="203"/>
      <c r="C317" s="203"/>
      <c r="D317" s="203"/>
      <c r="E317" s="203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</row>
    <row r="318" spans="1:20" x14ac:dyDescent="0.25">
      <c r="A318" s="203"/>
      <c r="B318" s="203"/>
      <c r="C318" s="203"/>
      <c r="D318" s="203"/>
      <c r="E318" s="203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</row>
    <row r="319" spans="1:20" x14ac:dyDescent="0.25">
      <c r="A319" s="203"/>
      <c r="B319" s="203"/>
      <c r="C319" s="203"/>
      <c r="D319" s="203"/>
      <c r="E319" s="203"/>
      <c r="F319" s="203"/>
      <c r="G319" s="203"/>
      <c r="H319" s="203"/>
      <c r="I319" s="203"/>
      <c r="J319" s="203"/>
      <c r="K319" s="203"/>
      <c r="L319" s="203"/>
      <c r="M319" s="203"/>
      <c r="N319" s="203"/>
      <c r="O319" s="203"/>
      <c r="P319" s="203"/>
      <c r="Q319" s="203"/>
      <c r="R319" s="203"/>
      <c r="S319" s="203"/>
      <c r="T319" s="203"/>
    </row>
    <row r="320" spans="1:20" x14ac:dyDescent="0.25">
      <c r="A320" s="203"/>
      <c r="B320" s="203"/>
      <c r="C320" s="203"/>
      <c r="D320" s="203"/>
      <c r="E320" s="203"/>
      <c r="F320" s="203"/>
      <c r="G320" s="203"/>
      <c r="H320" s="203"/>
      <c r="I320" s="203"/>
      <c r="J320" s="203"/>
      <c r="K320" s="203"/>
      <c r="L320" s="203"/>
      <c r="M320" s="203"/>
      <c r="N320" s="203"/>
      <c r="O320" s="203"/>
      <c r="P320" s="203"/>
      <c r="Q320" s="203"/>
      <c r="R320" s="203"/>
      <c r="S320" s="203"/>
      <c r="T320" s="203"/>
    </row>
    <row r="321" spans="1:20" x14ac:dyDescent="0.25">
      <c r="A321" s="203"/>
      <c r="B321" s="203"/>
      <c r="C321" s="203"/>
      <c r="D321" s="203"/>
      <c r="E321" s="203"/>
      <c r="F321" s="203"/>
      <c r="G321" s="203"/>
      <c r="H321" s="203"/>
      <c r="I321" s="203"/>
      <c r="J321" s="203"/>
      <c r="K321" s="203"/>
      <c r="L321" s="203"/>
      <c r="M321" s="203"/>
      <c r="N321" s="203"/>
      <c r="O321" s="203"/>
      <c r="P321" s="203"/>
      <c r="Q321" s="203"/>
      <c r="R321" s="203"/>
      <c r="S321" s="203"/>
      <c r="T321" s="203"/>
    </row>
    <row r="322" spans="1:20" x14ac:dyDescent="0.25">
      <c r="A322" s="203"/>
      <c r="B322" s="203"/>
      <c r="C322" s="203"/>
      <c r="D322" s="203"/>
      <c r="E322" s="203"/>
      <c r="F322" s="203"/>
      <c r="G322" s="203"/>
      <c r="H322" s="203"/>
      <c r="I322" s="203"/>
      <c r="J322" s="203"/>
      <c r="K322" s="203"/>
      <c r="L322" s="203"/>
      <c r="M322" s="203"/>
      <c r="N322" s="203"/>
      <c r="O322" s="203"/>
      <c r="P322" s="203"/>
      <c r="Q322" s="203"/>
      <c r="R322" s="203"/>
      <c r="S322" s="203"/>
      <c r="T322" s="203"/>
    </row>
    <row r="323" spans="1:20" x14ac:dyDescent="0.25">
      <c r="A323" s="203"/>
      <c r="B323" s="203"/>
      <c r="C323" s="203"/>
      <c r="D323" s="203"/>
      <c r="E323" s="203"/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03"/>
      <c r="R323" s="203"/>
      <c r="S323" s="203"/>
      <c r="T323" s="203"/>
    </row>
    <row r="324" spans="1:20" x14ac:dyDescent="0.25">
      <c r="A324" s="203"/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</row>
    <row r="325" spans="1:20" x14ac:dyDescent="0.25">
      <c r="A325" s="203"/>
      <c r="B325" s="203"/>
      <c r="C325" s="203"/>
      <c r="D325" s="203"/>
      <c r="E325" s="203"/>
      <c r="F325" s="203"/>
      <c r="G325" s="203"/>
      <c r="H325" s="203"/>
      <c r="I325" s="203"/>
      <c r="J325" s="203"/>
      <c r="K325" s="203"/>
      <c r="L325" s="203"/>
      <c r="M325" s="203"/>
      <c r="N325" s="203"/>
      <c r="O325" s="203"/>
      <c r="P325" s="203"/>
      <c r="Q325" s="203"/>
      <c r="R325" s="203"/>
      <c r="S325" s="203"/>
      <c r="T325" s="203"/>
    </row>
    <row r="326" spans="1:20" x14ac:dyDescent="0.25">
      <c r="A326" s="203"/>
      <c r="B326" s="203"/>
      <c r="C326" s="203"/>
      <c r="D326" s="203"/>
      <c r="E326" s="203"/>
      <c r="F326" s="203"/>
      <c r="G326" s="203"/>
      <c r="H326" s="203"/>
      <c r="I326" s="203"/>
      <c r="J326" s="203"/>
      <c r="K326" s="203"/>
      <c r="L326" s="203"/>
      <c r="M326" s="203"/>
      <c r="N326" s="203"/>
      <c r="O326" s="203"/>
      <c r="P326" s="203"/>
      <c r="Q326" s="203"/>
      <c r="R326" s="203"/>
      <c r="S326" s="203"/>
      <c r="T326" s="203"/>
    </row>
    <row r="327" spans="1:20" x14ac:dyDescent="0.25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203"/>
      <c r="M327" s="203"/>
      <c r="N327" s="203"/>
      <c r="O327" s="203"/>
      <c r="P327" s="203"/>
      <c r="Q327" s="203"/>
      <c r="R327" s="203"/>
      <c r="S327" s="203"/>
      <c r="T327" s="203"/>
    </row>
    <row r="328" spans="1:20" x14ac:dyDescent="0.25">
      <c r="A328" s="203"/>
      <c r="B328" s="203"/>
      <c r="C328" s="203"/>
      <c r="D328" s="203"/>
      <c r="E328" s="203"/>
      <c r="F328" s="203"/>
      <c r="G328" s="203"/>
      <c r="H328" s="203"/>
      <c r="I328" s="203"/>
      <c r="J328" s="203"/>
      <c r="K328" s="203"/>
      <c r="L328" s="203"/>
      <c r="M328" s="203"/>
      <c r="N328" s="203"/>
      <c r="O328" s="203"/>
      <c r="P328" s="203"/>
      <c r="Q328" s="203"/>
      <c r="R328" s="203"/>
      <c r="S328" s="203"/>
      <c r="T328" s="203"/>
    </row>
    <row r="329" spans="1:20" x14ac:dyDescent="0.25">
      <c r="A329" s="203"/>
      <c r="B329" s="203"/>
      <c r="C329" s="203"/>
      <c r="D329" s="203"/>
      <c r="E329" s="203"/>
      <c r="F329" s="203"/>
      <c r="G329" s="203"/>
      <c r="H329" s="203"/>
      <c r="I329" s="203"/>
      <c r="J329" s="203"/>
      <c r="K329" s="203"/>
      <c r="L329" s="203"/>
      <c r="M329" s="203"/>
      <c r="N329" s="203"/>
      <c r="O329" s="203"/>
      <c r="P329" s="203"/>
      <c r="Q329" s="203"/>
      <c r="R329" s="203"/>
      <c r="S329" s="203"/>
      <c r="T329" s="203"/>
    </row>
    <row r="330" spans="1:20" x14ac:dyDescent="0.25">
      <c r="A330" s="203"/>
      <c r="B330" s="203"/>
      <c r="C330" s="203"/>
      <c r="D330" s="203"/>
      <c r="E330" s="203"/>
      <c r="F330" s="203"/>
      <c r="G330" s="203"/>
      <c r="H330" s="203"/>
      <c r="I330" s="203"/>
      <c r="J330" s="203"/>
      <c r="K330" s="203"/>
      <c r="L330" s="203"/>
      <c r="M330" s="203"/>
      <c r="N330" s="203"/>
      <c r="O330" s="203"/>
      <c r="P330" s="203"/>
      <c r="Q330" s="203"/>
      <c r="R330" s="203"/>
      <c r="S330" s="203"/>
      <c r="T330" s="203"/>
    </row>
    <row r="331" spans="1:20" x14ac:dyDescent="0.25">
      <c r="A331" s="203"/>
      <c r="B331" s="203"/>
      <c r="C331" s="203"/>
      <c r="D331" s="203"/>
      <c r="E331" s="203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03"/>
      <c r="R331" s="203"/>
      <c r="S331" s="203"/>
      <c r="T331" s="203"/>
    </row>
    <row r="332" spans="1:20" x14ac:dyDescent="0.25">
      <c r="A332" s="203"/>
      <c r="B332" s="203"/>
      <c r="C332" s="203"/>
      <c r="D332" s="203"/>
      <c r="E332" s="203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</row>
    <row r="333" spans="1:20" x14ac:dyDescent="0.25">
      <c r="A333" s="203"/>
      <c r="B333" s="203"/>
      <c r="C333" s="203"/>
      <c r="D333" s="203"/>
      <c r="E333" s="203"/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03"/>
      <c r="R333" s="203"/>
      <c r="S333" s="203"/>
      <c r="T333" s="203"/>
    </row>
    <row r="334" spans="1:20" x14ac:dyDescent="0.25">
      <c r="A334" s="203"/>
      <c r="B334" s="203"/>
      <c r="C334" s="203"/>
      <c r="D334" s="203"/>
      <c r="E334" s="203"/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203"/>
      <c r="T334" s="203"/>
    </row>
    <row r="335" spans="1:20" x14ac:dyDescent="0.25">
      <c r="A335" s="203"/>
      <c r="B335" s="203"/>
      <c r="C335" s="203"/>
      <c r="D335" s="203"/>
      <c r="E335" s="203"/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03"/>
      <c r="R335" s="203"/>
      <c r="S335" s="203"/>
      <c r="T335" s="203"/>
    </row>
    <row r="336" spans="1:20" x14ac:dyDescent="0.25">
      <c r="A336" s="203"/>
      <c r="B336" s="203"/>
      <c r="C336" s="203"/>
      <c r="D336" s="203"/>
      <c r="E336" s="203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3"/>
    </row>
    <row r="337" spans="1:20" x14ac:dyDescent="0.25">
      <c r="A337" s="203"/>
      <c r="B337" s="203"/>
      <c r="C337" s="203"/>
      <c r="D337" s="203"/>
      <c r="E337" s="203"/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</row>
    <row r="338" spans="1:20" x14ac:dyDescent="0.25">
      <c r="A338" s="203"/>
      <c r="B338" s="203"/>
      <c r="C338" s="203"/>
      <c r="D338" s="203"/>
      <c r="E338" s="203"/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</row>
    <row r="339" spans="1:20" x14ac:dyDescent="0.25">
      <c r="A339" s="203"/>
      <c r="B339" s="203"/>
      <c r="C339" s="203"/>
      <c r="D339" s="203"/>
      <c r="E339" s="203"/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03"/>
      <c r="R339" s="203"/>
      <c r="S339" s="203"/>
      <c r="T339" s="203"/>
    </row>
    <row r="340" spans="1:20" x14ac:dyDescent="0.25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203"/>
      <c r="M340" s="203"/>
      <c r="N340" s="203"/>
      <c r="O340" s="203"/>
      <c r="P340" s="203"/>
      <c r="Q340" s="203"/>
      <c r="R340" s="203"/>
      <c r="S340" s="203"/>
      <c r="T340" s="203"/>
    </row>
    <row r="341" spans="1:20" x14ac:dyDescent="0.25">
      <c r="A341" s="203"/>
      <c r="B341" s="203"/>
      <c r="C341" s="203"/>
      <c r="D341" s="203"/>
      <c r="E341" s="203"/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</row>
    <row r="342" spans="1:20" x14ac:dyDescent="0.25">
      <c r="A342" s="203"/>
      <c r="B342" s="203"/>
      <c r="C342" s="203"/>
      <c r="D342" s="203"/>
      <c r="E342" s="203"/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03"/>
      <c r="R342" s="203"/>
      <c r="S342" s="203"/>
      <c r="T342" s="203"/>
    </row>
    <row r="343" spans="1:20" x14ac:dyDescent="0.25">
      <c r="A343" s="203"/>
      <c r="B343" s="203"/>
      <c r="C343" s="203"/>
      <c r="D343" s="203"/>
      <c r="E343" s="203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</row>
    <row r="344" spans="1:20" x14ac:dyDescent="0.25">
      <c r="A344" s="203"/>
      <c r="B344" s="203"/>
      <c r="C344" s="203"/>
      <c r="D344" s="203"/>
      <c r="E344" s="203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</row>
    <row r="345" spans="1:20" x14ac:dyDescent="0.25">
      <c r="A345" s="203"/>
      <c r="B345" s="203"/>
      <c r="C345" s="203"/>
      <c r="D345" s="203"/>
      <c r="E345" s="203"/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03"/>
      <c r="R345" s="203"/>
      <c r="S345" s="203"/>
      <c r="T345" s="203"/>
    </row>
    <row r="346" spans="1:20" x14ac:dyDescent="0.25">
      <c r="A346" s="203"/>
      <c r="B346" s="203"/>
      <c r="C346" s="203"/>
      <c r="D346" s="203"/>
      <c r="E346" s="203"/>
      <c r="F346" s="203"/>
      <c r="G346" s="203"/>
      <c r="H346" s="203"/>
      <c r="I346" s="203"/>
      <c r="J346" s="203"/>
      <c r="K346" s="203"/>
      <c r="L346" s="203"/>
      <c r="M346" s="203"/>
      <c r="N346" s="203"/>
      <c r="O346" s="203"/>
      <c r="P346" s="203"/>
      <c r="Q346" s="203"/>
      <c r="R346" s="203"/>
      <c r="S346" s="203"/>
      <c r="T346" s="203"/>
    </row>
    <row r="347" spans="1:20" x14ac:dyDescent="0.25">
      <c r="A347" s="203"/>
      <c r="B347" s="203"/>
      <c r="C347" s="203"/>
      <c r="D347" s="203"/>
      <c r="E347" s="203"/>
      <c r="F347" s="203"/>
      <c r="G347" s="203"/>
      <c r="H347" s="203"/>
      <c r="I347" s="203"/>
      <c r="J347" s="203"/>
      <c r="K347" s="203"/>
      <c r="L347" s="203"/>
      <c r="M347" s="203"/>
      <c r="N347" s="203"/>
      <c r="O347" s="203"/>
      <c r="P347" s="203"/>
      <c r="Q347" s="203"/>
      <c r="R347" s="203"/>
      <c r="S347" s="203"/>
      <c r="T347" s="203"/>
    </row>
    <row r="348" spans="1:20" x14ac:dyDescent="0.25">
      <c r="A348" s="203"/>
      <c r="B348" s="203"/>
      <c r="C348" s="203"/>
      <c r="D348" s="203"/>
      <c r="E348" s="203"/>
      <c r="F348" s="203"/>
      <c r="G348" s="203"/>
      <c r="H348" s="203"/>
      <c r="I348" s="203"/>
      <c r="J348" s="203"/>
      <c r="K348" s="203"/>
      <c r="L348" s="203"/>
      <c r="M348" s="203"/>
      <c r="N348" s="203"/>
      <c r="O348" s="203"/>
      <c r="P348" s="203"/>
      <c r="Q348" s="203"/>
      <c r="R348" s="203"/>
      <c r="S348" s="203"/>
      <c r="T348" s="203"/>
    </row>
    <row r="349" spans="1:20" x14ac:dyDescent="0.25">
      <c r="A349" s="203"/>
      <c r="B349" s="203"/>
      <c r="C349" s="203"/>
      <c r="D349" s="203"/>
      <c r="E349" s="203"/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03"/>
      <c r="R349" s="203"/>
      <c r="S349" s="203"/>
      <c r="T349" s="203"/>
    </row>
    <row r="350" spans="1:20" x14ac:dyDescent="0.25">
      <c r="A350" s="203"/>
      <c r="B350" s="203"/>
      <c r="C350" s="203"/>
      <c r="D350" s="203"/>
      <c r="E350" s="203"/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03"/>
      <c r="R350" s="203"/>
      <c r="S350" s="203"/>
      <c r="T350" s="203"/>
    </row>
    <row r="351" spans="1:20" x14ac:dyDescent="0.25">
      <c r="A351" s="203"/>
      <c r="B351" s="203"/>
      <c r="C351" s="203"/>
      <c r="D351" s="203"/>
      <c r="E351" s="203"/>
      <c r="F351" s="203"/>
      <c r="G351" s="203"/>
      <c r="H351" s="203"/>
      <c r="I351" s="203"/>
      <c r="J351" s="203"/>
      <c r="K351" s="203"/>
      <c r="L351" s="203"/>
      <c r="M351" s="203"/>
      <c r="N351" s="203"/>
      <c r="O351" s="203"/>
      <c r="P351" s="203"/>
      <c r="Q351" s="203"/>
      <c r="R351" s="203"/>
      <c r="S351" s="203"/>
      <c r="T351" s="203"/>
    </row>
    <row r="352" spans="1:20" x14ac:dyDescent="0.25">
      <c r="A352" s="203"/>
      <c r="B352" s="203"/>
      <c r="C352" s="203"/>
      <c r="D352" s="203"/>
      <c r="E352" s="203"/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  <c r="P352" s="203"/>
      <c r="Q352" s="203"/>
      <c r="R352" s="203"/>
      <c r="S352" s="203"/>
      <c r="T352" s="203"/>
    </row>
    <row r="353" spans="1:20" x14ac:dyDescent="0.25">
      <c r="A353" s="203"/>
      <c r="B353" s="203"/>
      <c r="C353" s="203"/>
      <c r="D353" s="203"/>
      <c r="E353" s="203"/>
      <c r="F353" s="203"/>
      <c r="G353" s="203"/>
      <c r="H353" s="203"/>
      <c r="I353" s="203"/>
      <c r="J353" s="203"/>
      <c r="K353" s="203"/>
      <c r="L353" s="203"/>
      <c r="M353" s="203"/>
      <c r="N353" s="203"/>
      <c r="O353" s="203"/>
      <c r="P353" s="203"/>
      <c r="Q353" s="203"/>
      <c r="R353" s="203"/>
      <c r="S353" s="203"/>
      <c r="T353" s="203"/>
    </row>
    <row r="354" spans="1:20" x14ac:dyDescent="0.25">
      <c r="A354" s="203"/>
      <c r="B354" s="203"/>
      <c r="C354" s="203"/>
      <c r="D354" s="203"/>
      <c r="E354" s="203"/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03"/>
      <c r="R354" s="203"/>
      <c r="S354" s="203"/>
      <c r="T354" s="203"/>
    </row>
    <row r="355" spans="1:20" x14ac:dyDescent="0.25">
      <c r="A355" s="203"/>
      <c r="B355" s="203"/>
      <c r="C355" s="203"/>
      <c r="D355" s="203"/>
      <c r="E355" s="203"/>
      <c r="F355" s="203"/>
      <c r="G355" s="203"/>
      <c r="H355" s="203"/>
      <c r="I355" s="203"/>
      <c r="J355" s="203"/>
      <c r="K355" s="203"/>
      <c r="L355" s="203"/>
      <c r="M355" s="203"/>
      <c r="N355" s="203"/>
      <c r="O355" s="203"/>
      <c r="P355" s="203"/>
      <c r="Q355" s="203"/>
      <c r="R355" s="203"/>
      <c r="S355" s="203"/>
      <c r="T355" s="203"/>
    </row>
    <row r="356" spans="1:20" x14ac:dyDescent="0.25">
      <c r="A356" s="203"/>
      <c r="B356" s="203"/>
      <c r="C356" s="203"/>
      <c r="D356" s="203"/>
      <c r="E356" s="203"/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</row>
    <row r="357" spans="1:20" x14ac:dyDescent="0.25">
      <c r="A357" s="203"/>
      <c r="B357" s="203"/>
      <c r="C357" s="203"/>
      <c r="D357" s="203"/>
      <c r="E357" s="203"/>
      <c r="F357" s="203"/>
      <c r="G357" s="203"/>
      <c r="H357" s="203"/>
      <c r="I357" s="203"/>
      <c r="J357" s="203"/>
      <c r="K357" s="203"/>
      <c r="L357" s="203"/>
      <c r="M357" s="203"/>
      <c r="N357" s="203"/>
      <c r="O357" s="203"/>
      <c r="P357" s="203"/>
      <c r="Q357" s="203"/>
      <c r="R357" s="203"/>
      <c r="S357" s="203"/>
      <c r="T357" s="203"/>
    </row>
    <row r="358" spans="1:20" x14ac:dyDescent="0.25">
      <c r="A358" s="203"/>
      <c r="B358" s="203"/>
      <c r="C358" s="203"/>
      <c r="D358" s="203"/>
      <c r="E358" s="203"/>
      <c r="F358" s="203"/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03"/>
      <c r="R358" s="203"/>
      <c r="S358" s="203"/>
      <c r="T358" s="203"/>
    </row>
    <row r="359" spans="1:20" x14ac:dyDescent="0.25">
      <c r="A359" s="203"/>
      <c r="B359" s="203"/>
      <c r="C359" s="203"/>
      <c r="D359" s="203"/>
      <c r="E359" s="203"/>
      <c r="F359" s="203"/>
      <c r="G359" s="203"/>
      <c r="H359" s="203"/>
      <c r="I359" s="203"/>
      <c r="J359" s="203"/>
      <c r="K359" s="203"/>
      <c r="L359" s="203"/>
      <c r="M359" s="203"/>
      <c r="N359" s="203"/>
      <c r="O359" s="203"/>
      <c r="P359" s="203"/>
      <c r="Q359" s="203"/>
      <c r="R359" s="203"/>
      <c r="S359" s="203"/>
      <c r="T359" s="203"/>
    </row>
    <row r="360" spans="1:20" x14ac:dyDescent="0.25">
      <c r="A360" s="203"/>
      <c r="B360" s="203"/>
      <c r="C360" s="203"/>
      <c r="D360" s="203"/>
      <c r="E360" s="203"/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</row>
    <row r="361" spans="1:20" x14ac:dyDescent="0.25">
      <c r="A361" s="203"/>
      <c r="B361" s="203"/>
      <c r="C361" s="203"/>
      <c r="D361" s="203"/>
      <c r="E361" s="203"/>
      <c r="F361" s="203"/>
      <c r="G361" s="203"/>
      <c r="H361" s="203"/>
      <c r="I361" s="203"/>
      <c r="J361" s="203"/>
      <c r="K361" s="203"/>
      <c r="L361" s="203"/>
      <c r="M361" s="203"/>
      <c r="N361" s="203"/>
      <c r="O361" s="203"/>
      <c r="P361" s="203"/>
      <c r="Q361" s="203"/>
      <c r="R361" s="203"/>
      <c r="S361" s="203"/>
      <c r="T361" s="203"/>
    </row>
    <row r="362" spans="1:20" x14ac:dyDescent="0.25">
      <c r="A362" s="203"/>
      <c r="B362" s="203"/>
      <c r="C362" s="203"/>
      <c r="D362" s="203"/>
      <c r="E362" s="203"/>
      <c r="F362" s="203"/>
      <c r="G362" s="203"/>
      <c r="H362" s="203"/>
      <c r="I362" s="203"/>
      <c r="J362" s="203"/>
      <c r="K362" s="203"/>
      <c r="L362" s="203"/>
      <c r="M362" s="203"/>
      <c r="N362" s="203"/>
      <c r="O362" s="203"/>
      <c r="P362" s="203"/>
      <c r="Q362" s="203"/>
      <c r="R362" s="203"/>
      <c r="S362" s="203"/>
      <c r="T362" s="203"/>
    </row>
    <row r="363" spans="1:20" x14ac:dyDescent="0.25">
      <c r="A363" s="203"/>
      <c r="B363" s="203"/>
      <c r="C363" s="203"/>
      <c r="D363" s="203"/>
      <c r="E363" s="203"/>
      <c r="F363" s="203"/>
      <c r="G363" s="203"/>
      <c r="H363" s="203"/>
      <c r="I363" s="203"/>
      <c r="J363" s="203"/>
      <c r="K363" s="203"/>
      <c r="L363" s="203"/>
      <c r="M363" s="203"/>
      <c r="N363" s="203"/>
      <c r="O363" s="203"/>
      <c r="P363" s="203"/>
      <c r="Q363" s="203"/>
      <c r="R363" s="203"/>
      <c r="S363" s="203"/>
      <c r="T363" s="203"/>
    </row>
    <row r="364" spans="1:20" x14ac:dyDescent="0.25">
      <c r="A364" s="203"/>
      <c r="B364" s="203"/>
      <c r="C364" s="203"/>
      <c r="D364" s="203"/>
      <c r="E364" s="203"/>
      <c r="F364" s="203"/>
      <c r="G364" s="203"/>
      <c r="H364" s="203"/>
      <c r="I364" s="203"/>
      <c r="J364" s="203"/>
      <c r="K364" s="203"/>
      <c r="L364" s="203"/>
      <c r="M364" s="203"/>
      <c r="N364" s="203"/>
      <c r="O364" s="203"/>
      <c r="P364" s="203"/>
      <c r="Q364" s="203"/>
      <c r="R364" s="203"/>
      <c r="S364" s="203"/>
      <c r="T364" s="203"/>
    </row>
    <row r="365" spans="1:20" x14ac:dyDescent="0.25">
      <c r="A365" s="203"/>
      <c r="B365" s="203"/>
      <c r="C365" s="203"/>
      <c r="D365" s="203"/>
      <c r="E365" s="203"/>
      <c r="F365" s="203"/>
      <c r="G365" s="203"/>
      <c r="H365" s="203"/>
      <c r="I365" s="203"/>
      <c r="J365" s="203"/>
      <c r="K365" s="203"/>
      <c r="L365" s="203"/>
      <c r="M365" s="203"/>
      <c r="N365" s="203"/>
      <c r="O365" s="203"/>
      <c r="P365" s="203"/>
      <c r="Q365" s="203"/>
      <c r="R365" s="203"/>
      <c r="S365" s="203"/>
      <c r="T365" s="203"/>
    </row>
    <row r="366" spans="1:20" x14ac:dyDescent="0.25">
      <c r="A366" s="203"/>
      <c r="B366" s="203"/>
      <c r="C366" s="203"/>
      <c r="D366" s="203"/>
      <c r="E366" s="203"/>
      <c r="F366" s="203"/>
      <c r="G366" s="203"/>
      <c r="H366" s="203"/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</row>
    <row r="367" spans="1:20" x14ac:dyDescent="0.25">
      <c r="A367" s="203"/>
      <c r="B367" s="203"/>
      <c r="C367" s="203"/>
      <c r="D367" s="203"/>
      <c r="E367" s="203"/>
      <c r="F367" s="203"/>
      <c r="G367" s="203"/>
      <c r="H367" s="203"/>
      <c r="I367" s="203"/>
      <c r="J367" s="203"/>
      <c r="K367" s="203"/>
      <c r="L367" s="203"/>
      <c r="M367" s="203"/>
      <c r="N367" s="203"/>
      <c r="O367" s="203"/>
      <c r="P367" s="203"/>
      <c r="Q367" s="203"/>
      <c r="R367" s="203"/>
      <c r="S367" s="203"/>
      <c r="T367" s="203"/>
    </row>
    <row r="368" spans="1:20" x14ac:dyDescent="0.25">
      <c r="A368" s="203"/>
      <c r="B368" s="203"/>
      <c r="C368" s="203"/>
      <c r="D368" s="203"/>
      <c r="E368" s="203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  <c r="R368" s="203"/>
      <c r="S368" s="203"/>
      <c r="T368" s="203"/>
    </row>
    <row r="369" spans="1:20" x14ac:dyDescent="0.25">
      <c r="A369" s="203"/>
      <c r="B369" s="203"/>
      <c r="C369" s="203"/>
      <c r="D369" s="203"/>
      <c r="E369" s="203"/>
      <c r="F369" s="203"/>
      <c r="G369" s="203"/>
      <c r="H369" s="203"/>
      <c r="I369" s="203"/>
      <c r="J369" s="203"/>
      <c r="K369" s="203"/>
      <c r="L369" s="203"/>
      <c r="M369" s="203"/>
      <c r="N369" s="203"/>
      <c r="O369" s="203"/>
      <c r="P369" s="203"/>
      <c r="Q369" s="203"/>
      <c r="R369" s="203"/>
      <c r="S369" s="203"/>
      <c r="T369" s="203"/>
    </row>
    <row r="370" spans="1:20" x14ac:dyDescent="0.25">
      <c r="A370" s="203"/>
      <c r="B370" s="203"/>
      <c r="C370" s="203"/>
      <c r="D370" s="203"/>
      <c r="E370" s="203"/>
      <c r="F370" s="203"/>
      <c r="G370" s="203"/>
      <c r="H370" s="203"/>
      <c r="I370" s="203"/>
      <c r="J370" s="203"/>
      <c r="K370" s="203"/>
      <c r="L370" s="203"/>
      <c r="M370" s="203"/>
      <c r="N370" s="203"/>
      <c r="O370" s="203"/>
      <c r="P370" s="203"/>
      <c r="Q370" s="203"/>
      <c r="R370" s="203"/>
      <c r="S370" s="203"/>
      <c r="T370" s="203"/>
    </row>
    <row r="371" spans="1:20" x14ac:dyDescent="0.25">
      <c r="A371" s="203"/>
      <c r="B371" s="203"/>
      <c r="C371" s="203"/>
      <c r="D371" s="203"/>
      <c r="E371" s="203"/>
      <c r="F371" s="203"/>
      <c r="G371" s="203"/>
      <c r="H371" s="203"/>
      <c r="I371" s="203"/>
      <c r="J371" s="203"/>
      <c r="K371" s="203"/>
      <c r="L371" s="203"/>
      <c r="M371" s="203"/>
      <c r="N371" s="203"/>
      <c r="O371" s="203"/>
      <c r="P371" s="203"/>
      <c r="Q371" s="203"/>
      <c r="R371" s="203"/>
      <c r="S371" s="203"/>
      <c r="T371" s="203"/>
    </row>
    <row r="372" spans="1:20" x14ac:dyDescent="0.25">
      <c r="A372" s="203"/>
      <c r="B372" s="203"/>
      <c r="C372" s="203"/>
      <c r="D372" s="203"/>
      <c r="E372" s="203"/>
      <c r="F372" s="203"/>
      <c r="G372" s="203"/>
      <c r="H372" s="203"/>
      <c r="I372" s="203"/>
      <c r="J372" s="203"/>
      <c r="K372" s="203"/>
      <c r="L372" s="203"/>
      <c r="M372" s="203"/>
      <c r="N372" s="203"/>
      <c r="O372" s="203"/>
      <c r="P372" s="203"/>
      <c r="Q372" s="203"/>
      <c r="R372" s="203"/>
      <c r="S372" s="203"/>
      <c r="T372" s="203"/>
    </row>
    <row r="373" spans="1:20" x14ac:dyDescent="0.25">
      <c r="A373" s="203"/>
      <c r="B373" s="203"/>
      <c r="C373" s="203"/>
      <c r="D373" s="203"/>
      <c r="E373" s="203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  <c r="R373" s="203"/>
      <c r="S373" s="203"/>
      <c r="T373" s="203"/>
    </row>
    <row r="374" spans="1:20" x14ac:dyDescent="0.25">
      <c r="A374" s="203"/>
      <c r="B374" s="203"/>
      <c r="C374" s="203"/>
      <c r="D374" s="203"/>
      <c r="E374" s="203"/>
      <c r="F374" s="203"/>
      <c r="G374" s="203"/>
      <c r="H374" s="203"/>
      <c r="I374" s="203"/>
      <c r="J374" s="203"/>
      <c r="K374" s="203"/>
      <c r="L374" s="203"/>
      <c r="M374" s="203"/>
      <c r="N374" s="203"/>
      <c r="O374" s="203"/>
      <c r="P374" s="203"/>
      <c r="Q374" s="203"/>
      <c r="R374" s="203"/>
      <c r="S374" s="203"/>
      <c r="T374" s="203"/>
    </row>
    <row r="375" spans="1:20" x14ac:dyDescent="0.25">
      <c r="A375" s="203"/>
      <c r="B375" s="203"/>
      <c r="C375" s="203"/>
      <c r="D375" s="203"/>
      <c r="E375" s="203"/>
      <c r="F375" s="203"/>
      <c r="G375" s="203"/>
      <c r="H375" s="203"/>
      <c r="I375" s="203"/>
      <c r="J375" s="203"/>
      <c r="K375" s="203"/>
      <c r="L375" s="203"/>
      <c r="M375" s="203"/>
      <c r="N375" s="203"/>
      <c r="O375" s="203"/>
      <c r="P375" s="203"/>
      <c r="Q375" s="203"/>
      <c r="R375" s="203"/>
      <c r="S375" s="203"/>
      <c r="T375" s="203"/>
    </row>
    <row r="376" spans="1:20" x14ac:dyDescent="0.25">
      <c r="A376" s="203"/>
      <c r="B376" s="203"/>
      <c r="C376" s="203"/>
      <c r="D376" s="203"/>
      <c r="E376" s="203"/>
      <c r="F376" s="203"/>
      <c r="G376" s="203"/>
      <c r="H376" s="203"/>
      <c r="I376" s="203"/>
      <c r="J376" s="203"/>
      <c r="K376" s="203"/>
      <c r="L376" s="203"/>
      <c r="M376" s="203"/>
      <c r="N376" s="203"/>
      <c r="O376" s="203"/>
      <c r="P376" s="203"/>
      <c r="Q376" s="203"/>
      <c r="R376" s="203"/>
      <c r="S376" s="203"/>
      <c r="T376" s="203"/>
    </row>
    <row r="377" spans="1:20" x14ac:dyDescent="0.25">
      <c r="A377" s="203"/>
      <c r="B377" s="203"/>
      <c r="C377" s="203"/>
      <c r="D377" s="203"/>
      <c r="E377" s="203"/>
      <c r="F377" s="203"/>
      <c r="G377" s="203"/>
      <c r="H377" s="203"/>
      <c r="I377" s="203"/>
      <c r="J377" s="203"/>
      <c r="K377" s="203"/>
      <c r="L377" s="203"/>
      <c r="M377" s="203"/>
      <c r="N377" s="203"/>
      <c r="O377" s="203"/>
      <c r="P377" s="203"/>
      <c r="Q377" s="203"/>
      <c r="R377" s="203"/>
      <c r="S377" s="203"/>
      <c r="T377" s="203"/>
    </row>
    <row r="378" spans="1:20" x14ac:dyDescent="0.25">
      <c r="A378" s="203"/>
      <c r="B378" s="203"/>
      <c r="C378" s="203"/>
      <c r="D378" s="203"/>
      <c r="E378" s="203"/>
      <c r="F378" s="203"/>
      <c r="G378" s="203"/>
      <c r="H378" s="203"/>
      <c r="I378" s="203"/>
      <c r="J378" s="203"/>
      <c r="K378" s="203"/>
      <c r="L378" s="203"/>
      <c r="M378" s="203"/>
      <c r="N378" s="203"/>
      <c r="O378" s="203"/>
      <c r="P378" s="203"/>
      <c r="Q378" s="203"/>
      <c r="R378" s="203"/>
      <c r="S378" s="203"/>
      <c r="T378" s="203"/>
    </row>
    <row r="379" spans="1:20" x14ac:dyDescent="0.25">
      <c r="A379" s="203"/>
      <c r="B379" s="203"/>
      <c r="C379" s="203"/>
      <c r="D379" s="203"/>
      <c r="E379" s="203"/>
      <c r="F379" s="203"/>
      <c r="G379" s="203"/>
      <c r="H379" s="203"/>
      <c r="I379" s="203"/>
      <c r="J379" s="203"/>
      <c r="K379" s="203"/>
      <c r="L379" s="203"/>
      <c r="M379" s="203"/>
      <c r="N379" s="203"/>
      <c r="O379" s="203"/>
      <c r="P379" s="203"/>
      <c r="Q379" s="203"/>
      <c r="R379" s="203"/>
      <c r="S379" s="203"/>
      <c r="T379" s="203"/>
    </row>
    <row r="380" spans="1:20" x14ac:dyDescent="0.25">
      <c r="A380" s="203"/>
      <c r="B380" s="203"/>
      <c r="C380" s="203"/>
      <c r="D380" s="203"/>
      <c r="E380" s="203"/>
      <c r="F380" s="203"/>
      <c r="G380" s="203"/>
      <c r="H380" s="203"/>
      <c r="I380" s="203"/>
      <c r="J380" s="203"/>
      <c r="K380" s="203"/>
      <c r="L380" s="203"/>
      <c r="M380" s="203"/>
      <c r="N380" s="203"/>
      <c r="O380" s="203"/>
      <c r="P380" s="203"/>
      <c r="Q380" s="203"/>
      <c r="R380" s="203"/>
      <c r="S380" s="203"/>
      <c r="T380" s="203"/>
    </row>
    <row r="381" spans="1:20" x14ac:dyDescent="0.25">
      <c r="A381" s="203"/>
      <c r="B381" s="203"/>
      <c r="C381" s="203"/>
      <c r="D381" s="203"/>
      <c r="E381" s="203"/>
      <c r="F381" s="203"/>
      <c r="G381" s="203"/>
      <c r="H381" s="203"/>
      <c r="I381" s="203"/>
      <c r="J381" s="203"/>
      <c r="K381" s="203"/>
      <c r="L381" s="203"/>
      <c r="M381" s="203"/>
      <c r="N381" s="203"/>
      <c r="O381" s="203"/>
      <c r="P381" s="203"/>
      <c r="Q381" s="203"/>
      <c r="R381" s="203"/>
      <c r="S381" s="203"/>
      <c r="T381" s="203"/>
    </row>
    <row r="382" spans="1:20" x14ac:dyDescent="0.25">
      <c r="A382" s="203"/>
      <c r="B382" s="203"/>
      <c r="C382" s="203"/>
      <c r="D382" s="203"/>
      <c r="E382" s="203"/>
      <c r="F382" s="203"/>
      <c r="G382" s="203"/>
      <c r="H382" s="203"/>
      <c r="I382" s="203"/>
      <c r="J382" s="203"/>
      <c r="K382" s="203"/>
      <c r="L382" s="203"/>
      <c r="M382" s="203"/>
      <c r="N382" s="203"/>
      <c r="O382" s="203"/>
      <c r="P382" s="203"/>
      <c r="Q382" s="203"/>
      <c r="R382" s="203"/>
      <c r="S382" s="203"/>
      <c r="T382" s="203"/>
    </row>
    <row r="383" spans="1:20" x14ac:dyDescent="0.25">
      <c r="A383" s="203"/>
      <c r="B383" s="203"/>
      <c r="C383" s="203"/>
      <c r="D383" s="203"/>
      <c r="E383" s="203"/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03"/>
      <c r="R383" s="203"/>
      <c r="S383" s="203"/>
      <c r="T383" s="203"/>
    </row>
    <row r="384" spans="1:20" x14ac:dyDescent="0.25">
      <c r="A384" s="203"/>
      <c r="B384" s="203"/>
      <c r="C384" s="203"/>
      <c r="D384" s="203"/>
      <c r="E384" s="203"/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03"/>
      <c r="R384" s="203"/>
      <c r="S384" s="203"/>
      <c r="T384" s="203"/>
    </row>
    <row r="385" spans="1:20" x14ac:dyDescent="0.25">
      <c r="A385" s="203"/>
      <c r="B385" s="203"/>
      <c r="C385" s="203"/>
      <c r="D385" s="203"/>
      <c r="E385" s="203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3"/>
    </row>
    <row r="386" spans="1:20" x14ac:dyDescent="0.25">
      <c r="A386" s="203"/>
      <c r="B386" s="203"/>
      <c r="C386" s="203"/>
      <c r="D386" s="203"/>
      <c r="E386" s="203"/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03"/>
      <c r="R386" s="203"/>
      <c r="S386" s="203"/>
      <c r="T386" s="203"/>
    </row>
    <row r="387" spans="1:20" x14ac:dyDescent="0.25">
      <c r="A387" s="203"/>
      <c r="B387" s="203"/>
      <c r="C387" s="203"/>
      <c r="D387" s="203"/>
      <c r="E387" s="203"/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03"/>
      <c r="R387" s="203"/>
      <c r="S387" s="203"/>
      <c r="T387" s="203"/>
    </row>
    <row r="388" spans="1:20" x14ac:dyDescent="0.25">
      <c r="A388" s="203"/>
      <c r="B388" s="203"/>
      <c r="C388" s="203"/>
      <c r="D388" s="203"/>
      <c r="E388" s="203"/>
      <c r="F388" s="203"/>
      <c r="G388" s="203"/>
      <c r="H388" s="203"/>
      <c r="I388" s="203"/>
      <c r="J388" s="203"/>
      <c r="K388" s="203"/>
      <c r="L388" s="203"/>
      <c r="M388" s="203"/>
      <c r="N388" s="203"/>
      <c r="O388" s="203"/>
      <c r="P388" s="203"/>
      <c r="Q388" s="203"/>
      <c r="R388" s="203"/>
      <c r="S388" s="203"/>
      <c r="T388" s="203"/>
    </row>
    <row r="389" spans="1:20" x14ac:dyDescent="0.25">
      <c r="A389" s="203"/>
      <c r="B389" s="203"/>
      <c r="C389" s="203"/>
      <c r="D389" s="203"/>
      <c r="E389" s="203"/>
      <c r="F389" s="203"/>
      <c r="G389" s="203"/>
      <c r="H389" s="203"/>
      <c r="I389" s="203"/>
      <c r="J389" s="203"/>
      <c r="K389" s="203"/>
      <c r="L389" s="203"/>
      <c r="M389" s="203"/>
      <c r="N389" s="203"/>
      <c r="O389" s="203"/>
      <c r="P389" s="203"/>
      <c r="Q389" s="203"/>
      <c r="R389" s="203"/>
      <c r="S389" s="203"/>
      <c r="T389" s="203"/>
    </row>
    <row r="390" spans="1:20" x14ac:dyDescent="0.25">
      <c r="A390" s="203"/>
      <c r="B390" s="203"/>
      <c r="C390" s="203"/>
      <c r="D390" s="203"/>
      <c r="E390" s="203"/>
      <c r="F390" s="203"/>
      <c r="G390" s="203"/>
      <c r="H390" s="203"/>
      <c r="I390" s="203"/>
      <c r="J390" s="203"/>
      <c r="K390" s="203"/>
      <c r="L390" s="203"/>
      <c r="M390" s="203"/>
      <c r="N390" s="203"/>
      <c r="O390" s="203"/>
      <c r="P390" s="203"/>
      <c r="Q390" s="203"/>
      <c r="R390" s="203"/>
      <c r="S390" s="203"/>
      <c r="T390" s="203"/>
    </row>
    <row r="391" spans="1:20" x14ac:dyDescent="0.25">
      <c r="A391" s="203"/>
      <c r="B391" s="203"/>
      <c r="C391" s="203"/>
      <c r="D391" s="203"/>
      <c r="E391" s="203"/>
      <c r="F391" s="203"/>
      <c r="G391" s="203"/>
      <c r="H391" s="203"/>
      <c r="I391" s="203"/>
      <c r="J391" s="203"/>
      <c r="K391" s="203"/>
      <c r="L391" s="203"/>
      <c r="M391" s="203"/>
      <c r="N391" s="203"/>
      <c r="O391" s="203"/>
      <c r="P391" s="203"/>
      <c r="Q391" s="203"/>
      <c r="R391" s="203"/>
      <c r="S391" s="203"/>
      <c r="T391" s="203"/>
    </row>
    <row r="392" spans="1:20" x14ac:dyDescent="0.25">
      <c r="A392" s="203"/>
      <c r="B392" s="203"/>
      <c r="C392" s="203"/>
      <c r="D392" s="203"/>
      <c r="E392" s="203"/>
      <c r="F392" s="203"/>
      <c r="G392" s="203"/>
      <c r="H392" s="203"/>
      <c r="I392" s="203"/>
      <c r="J392" s="203"/>
      <c r="K392" s="203"/>
      <c r="L392" s="203"/>
      <c r="M392" s="203"/>
      <c r="N392" s="203"/>
      <c r="O392" s="203"/>
      <c r="P392" s="203"/>
      <c r="Q392" s="203"/>
      <c r="R392" s="203"/>
      <c r="S392" s="203"/>
      <c r="T392" s="203"/>
    </row>
    <row r="393" spans="1:20" x14ac:dyDescent="0.25">
      <c r="A393" s="203"/>
      <c r="B393" s="203"/>
      <c r="C393" s="203"/>
      <c r="D393" s="203"/>
      <c r="E393" s="203"/>
      <c r="F393" s="203"/>
      <c r="G393" s="203"/>
      <c r="H393" s="203"/>
      <c r="I393" s="203"/>
      <c r="J393" s="203"/>
      <c r="K393" s="203"/>
      <c r="L393" s="203"/>
      <c r="M393" s="203"/>
      <c r="N393" s="203"/>
      <c r="O393" s="203"/>
      <c r="P393" s="203"/>
      <c r="Q393" s="203"/>
      <c r="R393" s="203"/>
      <c r="S393" s="203"/>
      <c r="T393" s="203"/>
    </row>
    <row r="394" spans="1:20" x14ac:dyDescent="0.25">
      <c r="A394" s="203"/>
      <c r="B394" s="203"/>
      <c r="C394" s="203"/>
      <c r="D394" s="203"/>
      <c r="E394" s="203"/>
      <c r="F394" s="203"/>
      <c r="G394" s="203"/>
      <c r="H394" s="203"/>
      <c r="I394" s="203"/>
      <c r="J394" s="203"/>
      <c r="K394" s="203"/>
      <c r="L394" s="203"/>
      <c r="M394" s="203"/>
      <c r="N394" s="203"/>
      <c r="O394" s="203"/>
      <c r="P394" s="203"/>
      <c r="Q394" s="203"/>
      <c r="R394" s="203"/>
      <c r="S394" s="203"/>
      <c r="T394" s="203"/>
    </row>
    <row r="395" spans="1:20" x14ac:dyDescent="0.25">
      <c r="A395" s="203"/>
      <c r="B395" s="203"/>
      <c r="C395" s="203"/>
      <c r="D395" s="203"/>
      <c r="E395" s="203"/>
      <c r="F395" s="203"/>
      <c r="G395" s="203"/>
      <c r="H395" s="203"/>
      <c r="I395" s="203"/>
      <c r="J395" s="203"/>
      <c r="K395" s="203"/>
      <c r="L395" s="203"/>
      <c r="M395" s="203"/>
      <c r="N395" s="203"/>
      <c r="O395" s="203"/>
      <c r="P395" s="203"/>
      <c r="Q395" s="203"/>
      <c r="R395" s="203"/>
      <c r="S395" s="203"/>
      <c r="T395" s="203"/>
    </row>
    <row r="396" spans="1:20" x14ac:dyDescent="0.25">
      <c r="A396" s="203"/>
      <c r="B396" s="203"/>
      <c r="C396" s="203"/>
      <c r="D396" s="203"/>
      <c r="E396" s="203"/>
      <c r="F396" s="203"/>
      <c r="G396" s="203"/>
      <c r="H396" s="203"/>
      <c r="I396" s="203"/>
      <c r="J396" s="203"/>
      <c r="K396" s="203"/>
      <c r="L396" s="203"/>
      <c r="M396" s="203"/>
      <c r="N396" s="203"/>
      <c r="O396" s="203"/>
      <c r="P396" s="203"/>
      <c r="Q396" s="203"/>
      <c r="R396" s="203"/>
      <c r="S396" s="203"/>
      <c r="T396" s="203"/>
    </row>
    <row r="397" spans="1:20" x14ac:dyDescent="0.25">
      <c r="A397" s="203"/>
      <c r="B397" s="203"/>
      <c r="C397" s="203"/>
      <c r="D397" s="203"/>
      <c r="E397" s="203"/>
      <c r="F397" s="203"/>
      <c r="G397" s="203"/>
      <c r="H397" s="203"/>
      <c r="I397" s="203"/>
      <c r="J397" s="203"/>
      <c r="K397" s="203"/>
      <c r="L397" s="203"/>
      <c r="M397" s="203"/>
      <c r="N397" s="203"/>
      <c r="O397" s="203"/>
      <c r="P397" s="203"/>
      <c r="Q397" s="203"/>
      <c r="R397" s="203"/>
      <c r="S397" s="203"/>
      <c r="T397" s="203"/>
    </row>
    <row r="398" spans="1:20" x14ac:dyDescent="0.25">
      <c r="A398" s="203"/>
      <c r="B398" s="203"/>
      <c r="C398" s="203"/>
      <c r="D398" s="203"/>
      <c r="E398" s="203"/>
      <c r="F398" s="203"/>
      <c r="G398" s="203"/>
      <c r="H398" s="203"/>
      <c r="I398" s="203"/>
      <c r="J398" s="203"/>
      <c r="K398" s="203"/>
      <c r="L398" s="203"/>
      <c r="M398" s="203"/>
      <c r="N398" s="203"/>
      <c r="O398" s="203"/>
      <c r="P398" s="203"/>
      <c r="Q398" s="203"/>
      <c r="R398" s="203"/>
      <c r="S398" s="203"/>
      <c r="T398" s="203"/>
    </row>
    <row r="399" spans="1:20" x14ac:dyDescent="0.25">
      <c r="A399" s="203"/>
      <c r="B399" s="203"/>
      <c r="C399" s="203"/>
      <c r="D399" s="203"/>
      <c r="E399" s="203"/>
      <c r="F399" s="203"/>
      <c r="G399" s="203"/>
      <c r="H399" s="203"/>
      <c r="I399" s="203"/>
      <c r="J399" s="203"/>
      <c r="K399" s="203"/>
      <c r="L399" s="203"/>
      <c r="M399" s="203"/>
      <c r="N399" s="203"/>
      <c r="O399" s="203"/>
      <c r="P399" s="203"/>
      <c r="Q399" s="203"/>
      <c r="R399" s="203"/>
      <c r="S399" s="203"/>
      <c r="T399" s="203"/>
    </row>
    <row r="400" spans="1:20" x14ac:dyDescent="0.25">
      <c r="A400" s="203"/>
      <c r="B400" s="203"/>
      <c r="C400" s="203"/>
      <c r="D400" s="203"/>
      <c r="E400" s="203"/>
      <c r="F400" s="203"/>
      <c r="G400" s="203"/>
      <c r="H400" s="203"/>
      <c r="I400" s="203"/>
      <c r="J400" s="203"/>
      <c r="K400" s="203"/>
      <c r="L400" s="203"/>
      <c r="M400" s="203"/>
      <c r="N400" s="203"/>
      <c r="O400" s="203"/>
      <c r="P400" s="203"/>
      <c r="Q400" s="203"/>
      <c r="R400" s="203"/>
      <c r="S400" s="203"/>
      <c r="T400" s="203"/>
    </row>
    <row r="401" spans="1:20" x14ac:dyDescent="0.25">
      <c r="A401" s="203"/>
      <c r="B401" s="203"/>
      <c r="C401" s="203"/>
      <c r="D401" s="203"/>
      <c r="E401" s="203"/>
      <c r="F401" s="203"/>
      <c r="G401" s="203"/>
      <c r="H401" s="203"/>
      <c r="I401" s="203"/>
      <c r="J401" s="203"/>
      <c r="K401" s="203"/>
      <c r="L401" s="203"/>
      <c r="M401" s="203"/>
      <c r="N401" s="203"/>
      <c r="O401" s="203"/>
      <c r="P401" s="203"/>
      <c r="Q401" s="203"/>
      <c r="R401" s="203"/>
      <c r="S401" s="203"/>
      <c r="T401" s="203"/>
    </row>
    <row r="402" spans="1:20" x14ac:dyDescent="0.25">
      <c r="A402" s="203"/>
      <c r="B402" s="203"/>
      <c r="C402" s="203"/>
      <c r="D402" s="203"/>
      <c r="E402" s="203"/>
      <c r="F402" s="203"/>
      <c r="G402" s="203"/>
      <c r="H402" s="203"/>
      <c r="I402" s="203"/>
      <c r="J402" s="203"/>
      <c r="K402" s="203"/>
      <c r="L402" s="203"/>
      <c r="M402" s="203"/>
      <c r="N402" s="203"/>
      <c r="O402" s="203"/>
      <c r="P402" s="203"/>
      <c r="Q402" s="203"/>
      <c r="R402" s="203"/>
      <c r="S402" s="203"/>
      <c r="T402" s="203"/>
    </row>
    <row r="403" spans="1:20" x14ac:dyDescent="0.25">
      <c r="A403" s="203"/>
      <c r="B403" s="203"/>
      <c r="C403" s="203"/>
      <c r="D403" s="203"/>
      <c r="E403" s="203"/>
      <c r="F403" s="203"/>
      <c r="G403" s="203"/>
      <c r="H403" s="203"/>
      <c r="I403" s="203"/>
      <c r="J403" s="203"/>
      <c r="K403" s="203"/>
      <c r="L403" s="203"/>
      <c r="M403" s="203"/>
      <c r="N403" s="203"/>
      <c r="O403" s="203"/>
      <c r="P403" s="203"/>
      <c r="Q403" s="203"/>
      <c r="R403" s="203"/>
      <c r="S403" s="203"/>
      <c r="T403" s="203"/>
    </row>
    <row r="404" spans="1:20" x14ac:dyDescent="0.25">
      <c r="A404" s="203"/>
      <c r="B404" s="203"/>
      <c r="C404" s="203"/>
      <c r="D404" s="203"/>
      <c r="E404" s="203"/>
      <c r="F404" s="203"/>
      <c r="G404" s="203"/>
      <c r="H404" s="203"/>
      <c r="I404" s="203"/>
      <c r="J404" s="203"/>
      <c r="K404" s="203"/>
      <c r="L404" s="203"/>
      <c r="M404" s="203"/>
      <c r="N404" s="203"/>
      <c r="O404" s="203"/>
      <c r="P404" s="203"/>
      <c r="Q404" s="203"/>
      <c r="R404" s="203"/>
      <c r="S404" s="203"/>
      <c r="T404" s="203"/>
    </row>
    <row r="405" spans="1:20" x14ac:dyDescent="0.25">
      <c r="A405" s="203"/>
      <c r="B405" s="203"/>
      <c r="C405" s="203"/>
      <c r="D405" s="203"/>
      <c r="E405" s="203"/>
      <c r="F405" s="203"/>
      <c r="G405" s="203"/>
      <c r="H405" s="203"/>
      <c r="I405" s="203"/>
      <c r="J405" s="203"/>
      <c r="K405" s="203"/>
      <c r="L405" s="203"/>
      <c r="M405" s="203"/>
      <c r="N405" s="203"/>
      <c r="O405" s="203"/>
      <c r="P405" s="203"/>
      <c r="Q405" s="203"/>
      <c r="R405" s="203"/>
      <c r="S405" s="203"/>
      <c r="T405" s="203"/>
    </row>
    <row r="406" spans="1:20" x14ac:dyDescent="0.25">
      <c r="A406" s="203"/>
      <c r="B406" s="203"/>
      <c r="C406" s="203"/>
      <c r="D406" s="203"/>
      <c r="E406" s="203"/>
      <c r="F406" s="203"/>
      <c r="G406" s="203"/>
      <c r="H406" s="203"/>
      <c r="I406" s="203"/>
      <c r="J406" s="203"/>
      <c r="K406" s="203"/>
      <c r="L406" s="203"/>
      <c r="M406" s="203"/>
      <c r="N406" s="203"/>
      <c r="O406" s="203"/>
      <c r="P406" s="203"/>
      <c r="Q406" s="203"/>
      <c r="R406" s="203"/>
      <c r="S406" s="203"/>
      <c r="T406" s="203"/>
    </row>
    <row r="407" spans="1:20" x14ac:dyDescent="0.25">
      <c r="A407" s="203"/>
      <c r="B407" s="203"/>
      <c r="C407" s="203"/>
      <c r="D407" s="203"/>
      <c r="E407" s="203"/>
      <c r="F407" s="203"/>
      <c r="G407" s="203"/>
      <c r="H407" s="203"/>
      <c r="I407" s="203"/>
      <c r="J407" s="203"/>
      <c r="K407" s="203"/>
      <c r="L407" s="203"/>
      <c r="M407" s="203"/>
      <c r="N407" s="203"/>
      <c r="O407" s="203"/>
      <c r="P407" s="203"/>
      <c r="Q407" s="203"/>
      <c r="R407" s="203"/>
      <c r="S407" s="203"/>
      <c r="T407" s="203"/>
    </row>
    <row r="408" spans="1:20" x14ac:dyDescent="0.25">
      <c r="A408" s="203"/>
      <c r="B408" s="203"/>
      <c r="C408" s="203"/>
      <c r="D408" s="203"/>
      <c r="E408" s="203"/>
      <c r="F408" s="203"/>
      <c r="G408" s="203"/>
      <c r="H408" s="203"/>
      <c r="I408" s="203"/>
      <c r="J408" s="203"/>
      <c r="K408" s="203"/>
      <c r="L408" s="203"/>
      <c r="M408" s="203"/>
      <c r="N408" s="203"/>
      <c r="O408" s="203"/>
      <c r="P408" s="203"/>
      <c r="Q408" s="203"/>
      <c r="R408" s="203"/>
      <c r="S408" s="203"/>
      <c r="T408" s="203"/>
    </row>
    <row r="409" spans="1:20" x14ac:dyDescent="0.25">
      <c r="A409" s="203"/>
      <c r="B409" s="203"/>
      <c r="C409" s="203"/>
      <c r="D409" s="203"/>
      <c r="E409" s="203"/>
      <c r="F409" s="203"/>
      <c r="G409" s="203"/>
      <c r="H409" s="203"/>
      <c r="I409" s="203"/>
      <c r="J409" s="203"/>
      <c r="K409" s="203"/>
      <c r="L409" s="203"/>
      <c r="M409" s="203"/>
      <c r="N409" s="203"/>
      <c r="O409" s="203"/>
      <c r="P409" s="203"/>
      <c r="Q409" s="203"/>
      <c r="R409" s="203"/>
      <c r="S409" s="203"/>
      <c r="T409" s="203"/>
    </row>
    <row r="410" spans="1:20" x14ac:dyDescent="0.25">
      <c r="A410" s="203"/>
      <c r="B410" s="203"/>
      <c r="C410" s="203"/>
      <c r="D410" s="203"/>
      <c r="E410" s="203"/>
      <c r="F410" s="203"/>
      <c r="G410" s="203"/>
      <c r="H410" s="203"/>
      <c r="I410" s="203"/>
      <c r="J410" s="203"/>
      <c r="K410" s="203"/>
      <c r="L410" s="203"/>
      <c r="M410" s="203"/>
      <c r="N410" s="203"/>
      <c r="O410" s="203"/>
      <c r="P410" s="203"/>
      <c r="Q410" s="203"/>
      <c r="R410" s="203"/>
      <c r="S410" s="203"/>
      <c r="T410" s="203"/>
    </row>
    <row r="411" spans="1:20" x14ac:dyDescent="0.25">
      <c r="A411" s="203"/>
      <c r="B411" s="203"/>
      <c r="C411" s="203"/>
      <c r="D411" s="203"/>
      <c r="E411" s="203"/>
      <c r="F411" s="203"/>
      <c r="G411" s="203"/>
      <c r="H411" s="203"/>
      <c r="I411" s="203"/>
      <c r="J411" s="203"/>
      <c r="K411" s="203"/>
      <c r="L411" s="203"/>
      <c r="M411" s="203"/>
      <c r="N411" s="203"/>
      <c r="O411" s="203"/>
      <c r="P411" s="203"/>
      <c r="Q411" s="203"/>
      <c r="R411" s="203"/>
      <c r="S411" s="203"/>
      <c r="T411" s="203"/>
    </row>
    <row r="412" spans="1:20" x14ac:dyDescent="0.25">
      <c r="A412" s="203"/>
      <c r="B412" s="203"/>
      <c r="C412" s="203"/>
      <c r="D412" s="203"/>
      <c r="E412" s="203"/>
      <c r="F412" s="203"/>
      <c r="G412" s="203"/>
      <c r="H412" s="203"/>
      <c r="I412" s="203"/>
      <c r="J412" s="203"/>
      <c r="K412" s="203"/>
      <c r="L412" s="203"/>
      <c r="M412" s="203"/>
      <c r="N412" s="203"/>
      <c r="O412" s="203"/>
      <c r="P412" s="203"/>
      <c r="Q412" s="203"/>
      <c r="R412" s="203"/>
      <c r="S412" s="203"/>
      <c r="T412" s="203"/>
    </row>
    <row r="413" spans="1:20" x14ac:dyDescent="0.25">
      <c r="A413" s="203"/>
      <c r="B413" s="203"/>
      <c r="C413" s="203"/>
      <c r="D413" s="203"/>
      <c r="E413" s="203"/>
      <c r="F413" s="203"/>
      <c r="G413" s="203"/>
      <c r="H413" s="203"/>
      <c r="I413" s="203"/>
      <c r="J413" s="203"/>
      <c r="K413" s="203"/>
      <c r="L413" s="203"/>
      <c r="M413" s="203"/>
      <c r="N413" s="203"/>
      <c r="O413" s="203"/>
      <c r="P413" s="203"/>
      <c r="Q413" s="203"/>
      <c r="R413" s="203"/>
      <c r="S413" s="203"/>
      <c r="T413" s="203"/>
    </row>
    <row r="414" spans="1:20" x14ac:dyDescent="0.25">
      <c r="A414" s="203"/>
      <c r="B414" s="203"/>
      <c r="C414" s="203"/>
      <c r="D414" s="203"/>
      <c r="E414" s="203"/>
      <c r="F414" s="203"/>
      <c r="G414" s="203"/>
      <c r="H414" s="203"/>
      <c r="I414" s="203"/>
      <c r="J414" s="203"/>
      <c r="K414" s="203"/>
      <c r="L414" s="203"/>
      <c r="M414" s="203"/>
      <c r="N414" s="203"/>
      <c r="O414" s="203"/>
      <c r="P414" s="203"/>
      <c r="Q414" s="203"/>
      <c r="R414" s="203"/>
      <c r="S414" s="203"/>
      <c r="T414" s="203"/>
    </row>
    <row r="415" spans="1:20" x14ac:dyDescent="0.25">
      <c r="A415" s="203"/>
      <c r="B415" s="203"/>
      <c r="C415" s="203"/>
      <c r="D415" s="203"/>
      <c r="E415" s="203"/>
      <c r="F415" s="203"/>
      <c r="G415" s="203"/>
      <c r="H415" s="203"/>
      <c r="I415" s="203"/>
      <c r="J415" s="203"/>
      <c r="K415" s="203"/>
      <c r="L415" s="203"/>
      <c r="M415" s="203"/>
      <c r="N415" s="203"/>
      <c r="O415" s="203"/>
      <c r="P415" s="203"/>
      <c r="Q415" s="203"/>
      <c r="R415" s="203"/>
      <c r="S415" s="203"/>
      <c r="T415" s="203"/>
    </row>
    <row r="416" spans="1:20" x14ac:dyDescent="0.25">
      <c r="A416" s="203"/>
      <c r="B416" s="203"/>
      <c r="C416" s="203"/>
      <c r="D416" s="203"/>
      <c r="E416" s="203"/>
      <c r="F416" s="203"/>
      <c r="G416" s="203"/>
      <c r="H416" s="203"/>
      <c r="I416" s="203"/>
      <c r="J416" s="203"/>
      <c r="K416" s="203"/>
      <c r="L416" s="203"/>
      <c r="M416" s="203"/>
      <c r="N416" s="203"/>
      <c r="O416" s="203"/>
      <c r="P416" s="203"/>
      <c r="Q416" s="203"/>
      <c r="R416" s="203"/>
      <c r="S416" s="203"/>
      <c r="T416" s="203"/>
    </row>
    <row r="417" spans="1:20" x14ac:dyDescent="0.25">
      <c r="A417" s="203"/>
      <c r="B417" s="203"/>
      <c r="C417" s="203"/>
      <c r="D417" s="203"/>
      <c r="E417" s="203"/>
      <c r="F417" s="203"/>
      <c r="G417" s="203"/>
      <c r="H417" s="203"/>
      <c r="I417" s="203"/>
      <c r="J417" s="203"/>
      <c r="K417" s="203"/>
      <c r="L417" s="203"/>
      <c r="M417" s="203"/>
      <c r="N417" s="203"/>
      <c r="O417" s="203"/>
      <c r="P417" s="203"/>
      <c r="Q417" s="203"/>
      <c r="R417" s="203"/>
      <c r="S417" s="203"/>
      <c r="T417" s="203"/>
    </row>
    <row r="418" spans="1:20" x14ac:dyDescent="0.25">
      <c r="A418" s="203"/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  <c r="L418" s="203"/>
      <c r="M418" s="203"/>
      <c r="N418" s="203"/>
      <c r="O418" s="203"/>
      <c r="P418" s="203"/>
      <c r="Q418" s="203"/>
      <c r="R418" s="203"/>
      <c r="S418" s="203"/>
      <c r="T418" s="203"/>
    </row>
    <row r="419" spans="1:20" x14ac:dyDescent="0.25">
      <c r="A419" s="203"/>
      <c r="B419" s="203"/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3"/>
      <c r="S419" s="203"/>
      <c r="T419" s="203"/>
    </row>
    <row r="420" spans="1:20" x14ac:dyDescent="0.25">
      <c r="A420" s="203"/>
      <c r="B420" s="203"/>
      <c r="C420" s="203"/>
      <c r="D420" s="203"/>
      <c r="E420" s="203"/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  <c r="R420" s="203"/>
      <c r="S420" s="203"/>
      <c r="T420" s="203"/>
    </row>
    <row r="421" spans="1:20" x14ac:dyDescent="0.25">
      <c r="A421" s="203"/>
      <c r="B421" s="203"/>
      <c r="C421" s="203"/>
      <c r="D421" s="203"/>
      <c r="E421" s="203"/>
      <c r="F421" s="203"/>
      <c r="G421" s="203"/>
      <c r="H421" s="203"/>
      <c r="I421" s="203"/>
      <c r="J421" s="203"/>
      <c r="K421" s="203"/>
      <c r="L421" s="203"/>
      <c r="M421" s="203"/>
      <c r="N421" s="203"/>
      <c r="O421" s="203"/>
      <c r="P421" s="203"/>
      <c r="Q421" s="203"/>
      <c r="R421" s="203"/>
      <c r="S421" s="203"/>
      <c r="T421" s="203"/>
    </row>
    <row r="422" spans="1:20" x14ac:dyDescent="0.25">
      <c r="A422" s="203"/>
      <c r="B422" s="203"/>
      <c r="C422" s="203"/>
      <c r="D422" s="203"/>
      <c r="E422" s="203"/>
      <c r="F422" s="203"/>
      <c r="G422" s="203"/>
      <c r="H422" s="203"/>
      <c r="I422" s="203"/>
      <c r="J422" s="203"/>
      <c r="K422" s="203"/>
      <c r="L422" s="203"/>
      <c r="M422" s="203"/>
      <c r="N422" s="203"/>
      <c r="O422" s="203"/>
      <c r="P422" s="203"/>
      <c r="Q422" s="203"/>
      <c r="R422" s="203"/>
      <c r="S422" s="203"/>
      <c r="T422" s="203"/>
    </row>
    <row r="423" spans="1:20" x14ac:dyDescent="0.25">
      <c r="A423" s="203"/>
      <c r="B423" s="203"/>
      <c r="C423" s="203"/>
      <c r="D423" s="203"/>
      <c r="E423" s="203"/>
      <c r="F423" s="203"/>
      <c r="G423" s="203"/>
      <c r="H423" s="203"/>
      <c r="I423" s="203"/>
      <c r="J423" s="203"/>
      <c r="K423" s="203"/>
      <c r="L423" s="203"/>
      <c r="M423" s="203"/>
      <c r="N423" s="203"/>
      <c r="O423" s="203"/>
      <c r="P423" s="203"/>
      <c r="Q423" s="203"/>
      <c r="R423" s="203"/>
      <c r="S423" s="203"/>
      <c r="T423" s="203"/>
    </row>
    <row r="424" spans="1:20" x14ac:dyDescent="0.25">
      <c r="A424" s="203"/>
      <c r="B424" s="203"/>
      <c r="C424" s="203"/>
      <c r="D424" s="203"/>
      <c r="E424" s="203"/>
      <c r="F424" s="203"/>
      <c r="G424" s="203"/>
      <c r="H424" s="203"/>
      <c r="I424" s="203"/>
      <c r="J424" s="203"/>
      <c r="K424" s="203"/>
      <c r="L424" s="203"/>
      <c r="M424" s="203"/>
      <c r="N424" s="203"/>
      <c r="O424" s="203"/>
      <c r="P424" s="203"/>
      <c r="Q424" s="203"/>
      <c r="R424" s="203"/>
      <c r="S424" s="203"/>
      <c r="T424" s="203"/>
    </row>
    <row r="425" spans="1:20" x14ac:dyDescent="0.25">
      <c r="A425" s="203"/>
      <c r="B425" s="203"/>
      <c r="C425" s="203"/>
      <c r="D425" s="203"/>
      <c r="E425" s="203"/>
      <c r="F425" s="203"/>
      <c r="G425" s="203"/>
      <c r="H425" s="203"/>
      <c r="I425" s="203"/>
      <c r="J425" s="203"/>
      <c r="K425" s="203"/>
      <c r="L425" s="203"/>
      <c r="M425" s="203"/>
      <c r="N425" s="203"/>
      <c r="O425" s="203"/>
      <c r="P425" s="203"/>
      <c r="Q425" s="203"/>
      <c r="R425" s="203"/>
      <c r="S425" s="203"/>
      <c r="T425" s="203"/>
    </row>
    <row r="426" spans="1:20" x14ac:dyDescent="0.25">
      <c r="A426" s="203"/>
      <c r="B426" s="203"/>
      <c r="C426" s="203"/>
      <c r="D426" s="203"/>
      <c r="E426" s="203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</row>
    <row r="427" spans="1:20" x14ac:dyDescent="0.25">
      <c r="A427" s="203"/>
      <c r="B427" s="203"/>
      <c r="C427" s="203"/>
      <c r="D427" s="203"/>
      <c r="E427" s="203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</row>
    <row r="428" spans="1:20" x14ac:dyDescent="0.25">
      <c r="A428" s="203"/>
      <c r="B428" s="203"/>
      <c r="C428" s="203"/>
      <c r="D428" s="203"/>
      <c r="E428" s="203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</row>
    <row r="429" spans="1:20" x14ac:dyDescent="0.25">
      <c r="A429" s="203"/>
      <c r="B429" s="203"/>
      <c r="C429" s="203"/>
      <c r="D429" s="203"/>
      <c r="E429" s="203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</row>
    <row r="430" spans="1:20" x14ac:dyDescent="0.25">
      <c r="A430" s="203"/>
      <c r="B430" s="203"/>
      <c r="C430" s="203"/>
      <c r="D430" s="203"/>
      <c r="E430" s="203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</row>
    <row r="431" spans="1:20" x14ac:dyDescent="0.25">
      <c r="A431" s="203"/>
      <c r="B431" s="203"/>
      <c r="C431" s="203"/>
      <c r="D431" s="203"/>
      <c r="E431" s="203"/>
      <c r="F431" s="203"/>
      <c r="G431" s="203"/>
      <c r="H431" s="203"/>
      <c r="I431" s="203"/>
      <c r="J431" s="203"/>
      <c r="K431" s="203"/>
      <c r="L431" s="203"/>
      <c r="M431" s="203"/>
      <c r="N431" s="203"/>
      <c r="O431" s="203"/>
      <c r="P431" s="203"/>
      <c r="Q431" s="203"/>
      <c r="R431" s="203"/>
      <c r="S431" s="203"/>
      <c r="T431" s="203"/>
    </row>
    <row r="432" spans="1:20" x14ac:dyDescent="0.25">
      <c r="A432" s="203"/>
      <c r="B432" s="203"/>
      <c r="C432" s="203"/>
      <c r="D432" s="203"/>
      <c r="E432" s="203"/>
      <c r="F432" s="203"/>
      <c r="G432" s="203"/>
      <c r="H432" s="203"/>
      <c r="I432" s="203"/>
      <c r="J432" s="203"/>
      <c r="K432" s="203"/>
      <c r="L432" s="203"/>
      <c r="M432" s="203"/>
      <c r="N432" s="203"/>
      <c r="O432" s="203"/>
      <c r="P432" s="203"/>
      <c r="Q432" s="203"/>
      <c r="R432" s="203"/>
      <c r="S432" s="203"/>
      <c r="T432" s="203"/>
    </row>
    <row r="433" spans="1:20" x14ac:dyDescent="0.25">
      <c r="A433" s="203"/>
      <c r="B433" s="203"/>
      <c r="C433" s="203"/>
      <c r="D433" s="203"/>
      <c r="E433" s="203"/>
      <c r="F433" s="203"/>
      <c r="G433" s="203"/>
      <c r="H433" s="203"/>
      <c r="I433" s="203"/>
      <c r="J433" s="203"/>
      <c r="K433" s="203"/>
      <c r="L433" s="203"/>
      <c r="M433" s="203"/>
      <c r="N433" s="203"/>
      <c r="O433" s="203"/>
      <c r="P433" s="203"/>
      <c r="Q433" s="203"/>
      <c r="R433" s="203"/>
      <c r="S433" s="203"/>
      <c r="T433" s="203"/>
    </row>
    <row r="434" spans="1:20" x14ac:dyDescent="0.25">
      <c r="A434" s="203"/>
      <c r="B434" s="203"/>
      <c r="C434" s="203"/>
      <c r="D434" s="203"/>
      <c r="E434" s="203"/>
      <c r="F434" s="203"/>
      <c r="G434" s="203"/>
      <c r="H434" s="203"/>
      <c r="I434" s="203"/>
      <c r="J434" s="203"/>
      <c r="K434" s="203"/>
      <c r="L434" s="203"/>
      <c r="M434" s="203"/>
      <c r="N434" s="203"/>
      <c r="O434" s="203"/>
      <c r="P434" s="203"/>
      <c r="Q434" s="203"/>
      <c r="R434" s="203"/>
      <c r="S434" s="203"/>
      <c r="T434" s="203"/>
    </row>
    <row r="435" spans="1:20" x14ac:dyDescent="0.25">
      <c r="A435" s="203"/>
      <c r="B435" s="203"/>
      <c r="C435" s="203"/>
      <c r="D435" s="203"/>
      <c r="E435" s="203"/>
      <c r="F435" s="203"/>
      <c r="G435" s="203"/>
      <c r="H435" s="203"/>
      <c r="I435" s="203"/>
      <c r="J435" s="203"/>
      <c r="K435" s="203"/>
      <c r="L435" s="203"/>
      <c r="M435" s="203"/>
      <c r="N435" s="203"/>
      <c r="O435" s="203"/>
      <c r="P435" s="203"/>
      <c r="Q435" s="203"/>
      <c r="R435" s="203"/>
      <c r="S435" s="203"/>
      <c r="T435" s="203"/>
    </row>
    <row r="436" spans="1:20" x14ac:dyDescent="0.25">
      <c r="A436" s="203"/>
      <c r="B436" s="203"/>
      <c r="C436" s="203"/>
      <c r="D436" s="203"/>
      <c r="E436" s="203"/>
      <c r="F436" s="203"/>
      <c r="G436" s="203"/>
      <c r="H436" s="203"/>
      <c r="I436" s="203"/>
      <c r="J436" s="203"/>
      <c r="K436" s="203"/>
      <c r="L436" s="203"/>
      <c r="M436" s="203"/>
      <c r="N436" s="203"/>
      <c r="O436" s="203"/>
      <c r="P436" s="203"/>
      <c r="Q436" s="203"/>
      <c r="R436" s="203"/>
      <c r="S436" s="203"/>
      <c r="T436" s="203"/>
    </row>
    <row r="437" spans="1:20" x14ac:dyDescent="0.25">
      <c r="A437" s="203"/>
      <c r="B437" s="203"/>
      <c r="C437" s="203"/>
      <c r="D437" s="203"/>
      <c r="E437" s="203"/>
      <c r="F437" s="203"/>
      <c r="G437" s="203"/>
      <c r="H437" s="203"/>
      <c r="I437" s="203"/>
      <c r="J437" s="203"/>
      <c r="K437" s="203"/>
      <c r="L437" s="203"/>
      <c r="M437" s="203"/>
      <c r="N437" s="203"/>
      <c r="O437" s="203"/>
      <c r="P437" s="203"/>
      <c r="Q437" s="203"/>
      <c r="R437" s="203"/>
      <c r="S437" s="203"/>
      <c r="T437" s="203"/>
    </row>
    <row r="438" spans="1:20" x14ac:dyDescent="0.25">
      <c r="A438" s="203"/>
      <c r="B438" s="203"/>
      <c r="C438" s="203"/>
      <c r="D438" s="203"/>
      <c r="E438" s="203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</row>
    <row r="439" spans="1:20" x14ac:dyDescent="0.25">
      <c r="A439" s="203"/>
      <c r="B439" s="203"/>
      <c r="C439" s="203"/>
      <c r="D439" s="203"/>
      <c r="E439" s="203"/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</row>
    <row r="440" spans="1:20" x14ac:dyDescent="0.25">
      <c r="A440" s="203"/>
      <c r="B440" s="203"/>
      <c r="C440" s="203"/>
      <c r="D440" s="203"/>
      <c r="E440" s="203"/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</row>
    <row r="441" spans="1:20" x14ac:dyDescent="0.25">
      <c r="A441" s="203"/>
      <c r="B441" s="203"/>
      <c r="C441" s="203"/>
      <c r="D441" s="203"/>
      <c r="E441" s="203"/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03"/>
      <c r="R441" s="203"/>
      <c r="S441" s="203"/>
      <c r="T441" s="203"/>
    </row>
    <row r="442" spans="1:20" x14ac:dyDescent="0.25">
      <c r="A442" s="203"/>
      <c r="B442" s="203"/>
      <c r="C442" s="203"/>
      <c r="D442" s="203"/>
      <c r="E442" s="203"/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03"/>
      <c r="R442" s="203"/>
      <c r="S442" s="203"/>
      <c r="T442" s="203"/>
    </row>
    <row r="443" spans="1:20" x14ac:dyDescent="0.25">
      <c r="A443" s="203"/>
      <c r="B443" s="203"/>
      <c r="C443" s="203"/>
      <c r="D443" s="203"/>
      <c r="E443" s="203"/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03"/>
      <c r="R443" s="203"/>
      <c r="S443" s="203"/>
      <c r="T443" s="203"/>
    </row>
    <row r="444" spans="1:20" x14ac:dyDescent="0.25">
      <c r="A444" s="203"/>
      <c r="B444" s="203"/>
      <c r="C444" s="203"/>
      <c r="D444" s="203"/>
      <c r="E444" s="203"/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03"/>
      <c r="R444" s="203"/>
      <c r="S444" s="203"/>
      <c r="T444" s="203"/>
    </row>
    <row r="445" spans="1:20" x14ac:dyDescent="0.25">
      <c r="A445" s="203"/>
      <c r="B445" s="203"/>
      <c r="C445" s="203"/>
      <c r="D445" s="203"/>
      <c r="E445" s="203"/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03"/>
      <c r="R445" s="203"/>
      <c r="S445" s="203"/>
      <c r="T445" s="203"/>
    </row>
    <row r="446" spans="1:20" x14ac:dyDescent="0.25">
      <c r="A446" s="203"/>
      <c r="B446" s="203"/>
      <c r="C446" s="203"/>
      <c r="D446" s="203"/>
      <c r="E446" s="203"/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03"/>
      <c r="R446" s="203"/>
      <c r="S446" s="203"/>
      <c r="T446" s="203"/>
    </row>
    <row r="447" spans="1:20" x14ac:dyDescent="0.25">
      <c r="A447" s="203"/>
      <c r="B447" s="203"/>
      <c r="C447" s="203"/>
      <c r="D447" s="203"/>
      <c r="E447" s="203"/>
      <c r="F447" s="203"/>
      <c r="G447" s="203"/>
      <c r="H447" s="203"/>
      <c r="I447" s="203"/>
      <c r="J447" s="203"/>
      <c r="K447" s="203"/>
      <c r="L447" s="203"/>
      <c r="M447" s="203"/>
      <c r="N447" s="203"/>
      <c r="O447" s="203"/>
      <c r="P447" s="203"/>
      <c r="Q447" s="203"/>
      <c r="R447" s="203"/>
      <c r="S447" s="203"/>
      <c r="T447" s="203"/>
    </row>
    <row r="448" spans="1:20" x14ac:dyDescent="0.25">
      <c r="A448" s="203"/>
      <c r="B448" s="203"/>
      <c r="C448" s="203"/>
      <c r="D448" s="203"/>
      <c r="E448" s="203"/>
      <c r="F448" s="203"/>
      <c r="G448" s="203"/>
      <c r="H448" s="203"/>
      <c r="I448" s="203"/>
      <c r="J448" s="203"/>
      <c r="K448" s="203"/>
      <c r="L448" s="203"/>
      <c r="M448" s="203"/>
      <c r="N448" s="203"/>
      <c r="O448" s="203"/>
      <c r="P448" s="203"/>
      <c r="Q448" s="203"/>
      <c r="R448" s="203"/>
      <c r="S448" s="203"/>
      <c r="T448" s="203"/>
    </row>
    <row r="449" spans="1:20" x14ac:dyDescent="0.25">
      <c r="A449" s="203"/>
      <c r="B449" s="203"/>
      <c r="C449" s="203"/>
      <c r="D449" s="203"/>
      <c r="E449" s="203"/>
      <c r="F449" s="203"/>
      <c r="G449" s="203"/>
      <c r="H449" s="203"/>
      <c r="I449" s="203"/>
      <c r="J449" s="203"/>
      <c r="K449" s="203"/>
      <c r="L449" s="203"/>
      <c r="M449" s="203"/>
      <c r="N449" s="203"/>
      <c r="O449" s="203"/>
      <c r="P449" s="203"/>
      <c r="Q449" s="203"/>
      <c r="R449" s="203"/>
      <c r="S449" s="203"/>
      <c r="T449" s="203"/>
    </row>
    <row r="450" spans="1:20" x14ac:dyDescent="0.25">
      <c r="A450" s="203"/>
      <c r="B450" s="203"/>
      <c r="C450" s="203"/>
      <c r="D450" s="203"/>
      <c r="E450" s="203"/>
      <c r="F450" s="203"/>
      <c r="G450" s="203"/>
      <c r="H450" s="203"/>
      <c r="I450" s="203"/>
      <c r="J450" s="203"/>
      <c r="K450" s="203"/>
      <c r="L450" s="203"/>
      <c r="M450" s="203"/>
      <c r="N450" s="203"/>
      <c r="O450" s="203"/>
      <c r="P450" s="203"/>
      <c r="Q450" s="203"/>
      <c r="R450" s="203"/>
      <c r="S450" s="203"/>
      <c r="T450" s="203"/>
    </row>
    <row r="451" spans="1:20" x14ac:dyDescent="0.25">
      <c r="A451" s="203"/>
      <c r="B451" s="203"/>
      <c r="C451" s="203"/>
      <c r="D451" s="203"/>
      <c r="E451" s="203"/>
      <c r="F451" s="203"/>
      <c r="G451" s="203"/>
      <c r="H451" s="203"/>
      <c r="I451" s="203"/>
      <c r="J451" s="203"/>
      <c r="K451" s="203"/>
      <c r="L451" s="203"/>
      <c r="M451" s="203"/>
      <c r="N451" s="203"/>
      <c r="O451" s="203"/>
      <c r="P451" s="203"/>
      <c r="Q451" s="203"/>
      <c r="R451" s="203"/>
      <c r="S451" s="203"/>
      <c r="T451" s="203"/>
    </row>
    <row r="452" spans="1:20" x14ac:dyDescent="0.25">
      <c r="A452" s="203"/>
      <c r="B452" s="203"/>
      <c r="C452" s="203"/>
      <c r="D452" s="203"/>
      <c r="E452" s="203"/>
      <c r="F452" s="203"/>
      <c r="G452" s="203"/>
      <c r="H452" s="203"/>
      <c r="I452" s="203"/>
      <c r="J452" s="203"/>
      <c r="K452" s="203"/>
      <c r="L452" s="203"/>
      <c r="M452" s="203"/>
      <c r="N452" s="203"/>
      <c r="O452" s="203"/>
      <c r="P452" s="203"/>
      <c r="Q452" s="203"/>
      <c r="R452" s="203"/>
      <c r="S452" s="203"/>
      <c r="T452" s="203"/>
    </row>
    <row r="453" spans="1:20" x14ac:dyDescent="0.25">
      <c r="A453" s="203"/>
      <c r="B453" s="203"/>
      <c r="C453" s="203"/>
      <c r="D453" s="203"/>
      <c r="E453" s="203"/>
      <c r="F453" s="203"/>
      <c r="G453" s="203"/>
      <c r="H453" s="203"/>
      <c r="I453" s="203"/>
      <c r="J453" s="203"/>
      <c r="K453" s="203"/>
      <c r="L453" s="203"/>
      <c r="M453" s="203"/>
      <c r="N453" s="203"/>
      <c r="O453" s="203"/>
      <c r="P453" s="203"/>
      <c r="Q453" s="203"/>
      <c r="R453" s="203"/>
      <c r="S453" s="203"/>
      <c r="T453" s="203"/>
    </row>
    <row r="454" spans="1:20" x14ac:dyDescent="0.25">
      <c r="A454" s="203"/>
      <c r="B454" s="203"/>
      <c r="C454" s="203"/>
      <c r="D454" s="203"/>
      <c r="E454" s="203"/>
      <c r="F454" s="203"/>
      <c r="G454" s="203"/>
      <c r="H454" s="203"/>
      <c r="I454" s="203"/>
      <c r="J454" s="203"/>
      <c r="K454" s="203"/>
      <c r="L454" s="203"/>
      <c r="M454" s="203"/>
      <c r="N454" s="203"/>
      <c r="O454" s="203"/>
      <c r="P454" s="203"/>
      <c r="Q454" s="203"/>
      <c r="R454" s="203"/>
      <c r="S454" s="203"/>
      <c r="T454" s="203"/>
    </row>
    <row r="455" spans="1:20" x14ac:dyDescent="0.25">
      <c r="A455" s="203"/>
      <c r="B455" s="203"/>
      <c r="C455" s="203"/>
      <c r="D455" s="203"/>
      <c r="E455" s="203"/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</row>
    <row r="456" spans="1:20" x14ac:dyDescent="0.25">
      <c r="A456" s="203"/>
      <c r="B456" s="203"/>
      <c r="C456" s="203"/>
      <c r="D456" s="203"/>
      <c r="E456" s="203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3"/>
    </row>
    <row r="457" spans="1:20" x14ac:dyDescent="0.25">
      <c r="A457" s="203"/>
      <c r="B457" s="203"/>
      <c r="C457" s="203"/>
      <c r="D457" s="203"/>
      <c r="E457" s="203"/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03"/>
      <c r="R457" s="203"/>
      <c r="S457" s="203"/>
      <c r="T457" s="203"/>
    </row>
    <row r="458" spans="1:20" x14ac:dyDescent="0.25">
      <c r="A458" s="203"/>
      <c r="B458" s="203"/>
      <c r="C458" s="203"/>
      <c r="D458" s="203"/>
      <c r="E458" s="203"/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03"/>
      <c r="R458" s="203"/>
      <c r="S458" s="203"/>
      <c r="T458" s="203"/>
    </row>
    <row r="459" spans="1:20" x14ac:dyDescent="0.25">
      <c r="A459" s="203"/>
      <c r="B459" s="203"/>
      <c r="C459" s="203"/>
      <c r="D459" s="203"/>
      <c r="E459" s="203"/>
      <c r="F459" s="203"/>
      <c r="G459" s="203"/>
      <c r="H459" s="203"/>
      <c r="I459" s="203"/>
      <c r="J459" s="203"/>
      <c r="K459" s="203"/>
      <c r="L459" s="203"/>
      <c r="M459" s="203"/>
      <c r="N459" s="203"/>
      <c r="O459" s="203"/>
      <c r="P459" s="203"/>
      <c r="Q459" s="203"/>
      <c r="R459" s="203"/>
      <c r="S459" s="203"/>
      <c r="T459" s="203"/>
    </row>
    <row r="460" spans="1:20" x14ac:dyDescent="0.25">
      <c r="A460" s="203"/>
      <c r="B460" s="203"/>
      <c r="C460" s="203"/>
      <c r="D460" s="203"/>
      <c r="E460" s="203"/>
      <c r="F460" s="203"/>
      <c r="G460" s="203"/>
      <c r="H460" s="203"/>
      <c r="I460" s="203"/>
      <c r="J460" s="203"/>
      <c r="K460" s="203"/>
      <c r="L460" s="203"/>
      <c r="M460" s="203"/>
      <c r="N460" s="203"/>
      <c r="O460" s="203"/>
      <c r="P460" s="203"/>
      <c r="Q460" s="203"/>
      <c r="R460" s="203"/>
      <c r="S460" s="203"/>
      <c r="T460" s="203"/>
    </row>
    <row r="461" spans="1:20" x14ac:dyDescent="0.25">
      <c r="A461" s="203"/>
      <c r="B461" s="203"/>
      <c r="C461" s="203"/>
      <c r="D461" s="203"/>
      <c r="E461" s="203"/>
      <c r="F461" s="203"/>
      <c r="G461" s="203"/>
      <c r="H461" s="203"/>
      <c r="I461" s="203"/>
      <c r="J461" s="203"/>
      <c r="K461" s="203"/>
      <c r="L461" s="203"/>
      <c r="M461" s="203"/>
      <c r="N461" s="203"/>
      <c r="O461" s="203"/>
      <c r="P461" s="203"/>
      <c r="Q461" s="203"/>
      <c r="R461" s="203"/>
      <c r="S461" s="203"/>
      <c r="T461" s="203"/>
    </row>
    <row r="462" spans="1:20" x14ac:dyDescent="0.25">
      <c r="A462" s="203"/>
      <c r="B462" s="203"/>
      <c r="C462" s="203"/>
      <c r="D462" s="203"/>
      <c r="E462" s="203"/>
      <c r="F462" s="203"/>
      <c r="G462" s="203"/>
      <c r="H462" s="203"/>
      <c r="I462" s="203"/>
      <c r="J462" s="203"/>
      <c r="K462" s="203"/>
      <c r="L462" s="203"/>
      <c r="M462" s="203"/>
      <c r="N462" s="203"/>
      <c r="O462" s="203"/>
      <c r="P462" s="203"/>
      <c r="Q462" s="203"/>
      <c r="R462" s="203"/>
      <c r="S462" s="203"/>
      <c r="T462" s="203"/>
    </row>
    <row r="463" spans="1:20" x14ac:dyDescent="0.25">
      <c r="A463" s="203"/>
      <c r="B463" s="203"/>
      <c r="C463" s="203"/>
      <c r="D463" s="203"/>
      <c r="E463" s="203"/>
      <c r="F463" s="203"/>
      <c r="G463" s="203"/>
      <c r="H463" s="203"/>
      <c r="I463" s="203"/>
      <c r="J463" s="203"/>
      <c r="K463" s="203"/>
      <c r="L463" s="203"/>
      <c r="M463" s="203"/>
      <c r="N463" s="203"/>
      <c r="O463" s="203"/>
      <c r="P463" s="203"/>
      <c r="Q463" s="203"/>
      <c r="R463" s="203"/>
      <c r="S463" s="203"/>
      <c r="T463" s="203"/>
    </row>
    <row r="464" spans="1:20" x14ac:dyDescent="0.25">
      <c r="A464" s="203"/>
      <c r="B464" s="203"/>
      <c r="C464" s="203"/>
      <c r="D464" s="203"/>
      <c r="E464" s="203"/>
      <c r="F464" s="203"/>
      <c r="G464" s="203"/>
      <c r="H464" s="203"/>
      <c r="I464" s="203"/>
      <c r="J464" s="203"/>
      <c r="K464" s="203"/>
      <c r="L464" s="203"/>
      <c r="M464" s="203"/>
      <c r="N464" s="203"/>
      <c r="O464" s="203"/>
      <c r="P464" s="203"/>
      <c r="Q464" s="203"/>
      <c r="R464" s="203"/>
      <c r="S464" s="203"/>
      <c r="T464" s="203"/>
    </row>
    <row r="465" spans="1:20" x14ac:dyDescent="0.25">
      <c r="A465" s="203"/>
      <c r="B465" s="203"/>
      <c r="C465" s="203"/>
      <c r="D465" s="203"/>
      <c r="E465" s="203"/>
      <c r="F465" s="203"/>
      <c r="G465" s="203"/>
      <c r="H465" s="203"/>
      <c r="I465" s="203"/>
      <c r="J465" s="203"/>
      <c r="K465" s="203"/>
      <c r="L465" s="203"/>
      <c r="M465" s="203"/>
      <c r="N465" s="203"/>
      <c r="O465" s="203"/>
      <c r="P465" s="203"/>
      <c r="Q465" s="203"/>
      <c r="R465" s="203"/>
      <c r="S465" s="203"/>
      <c r="T465" s="203"/>
    </row>
    <row r="466" spans="1:20" x14ac:dyDescent="0.25">
      <c r="A466" s="203"/>
      <c r="B466" s="203"/>
      <c r="C466" s="203"/>
      <c r="D466" s="203"/>
      <c r="E466" s="203"/>
      <c r="F466" s="203"/>
      <c r="G466" s="203"/>
      <c r="H466" s="203"/>
      <c r="I466" s="203"/>
      <c r="J466" s="203"/>
      <c r="K466" s="203"/>
      <c r="L466" s="203"/>
      <c r="M466" s="203"/>
      <c r="N466" s="203"/>
      <c r="O466" s="203"/>
      <c r="P466" s="203"/>
      <c r="Q466" s="203"/>
      <c r="R466" s="203"/>
      <c r="S466" s="203"/>
      <c r="T466" s="203"/>
    </row>
    <row r="467" spans="1:20" x14ac:dyDescent="0.25">
      <c r="A467" s="203"/>
      <c r="B467" s="203"/>
      <c r="C467" s="203"/>
      <c r="D467" s="203"/>
      <c r="E467" s="203"/>
      <c r="F467" s="203"/>
      <c r="G467" s="203"/>
      <c r="H467" s="203"/>
      <c r="I467" s="203"/>
      <c r="J467" s="203"/>
      <c r="K467" s="203"/>
      <c r="L467" s="203"/>
      <c r="M467" s="203"/>
      <c r="N467" s="203"/>
      <c r="O467" s="203"/>
      <c r="P467" s="203"/>
      <c r="Q467" s="203"/>
      <c r="R467" s="203"/>
      <c r="S467" s="203"/>
      <c r="T467" s="203"/>
    </row>
    <row r="468" spans="1:20" x14ac:dyDescent="0.25">
      <c r="A468" s="203"/>
      <c r="B468" s="203"/>
      <c r="C468" s="203"/>
      <c r="D468" s="203"/>
      <c r="E468" s="203"/>
      <c r="F468" s="203"/>
      <c r="G468" s="203"/>
      <c r="H468" s="203"/>
      <c r="I468" s="203"/>
      <c r="J468" s="203"/>
      <c r="K468" s="203"/>
      <c r="L468" s="203"/>
      <c r="M468" s="203"/>
      <c r="N468" s="203"/>
      <c r="O468" s="203"/>
      <c r="P468" s="203"/>
      <c r="Q468" s="203"/>
      <c r="R468" s="203"/>
      <c r="S468" s="203"/>
      <c r="T468" s="203"/>
    </row>
    <row r="469" spans="1:20" x14ac:dyDescent="0.25">
      <c r="A469" s="203"/>
      <c r="B469" s="203"/>
      <c r="C469" s="203"/>
      <c r="D469" s="203"/>
      <c r="E469" s="203"/>
      <c r="F469" s="203"/>
      <c r="G469" s="203"/>
      <c r="H469" s="203"/>
      <c r="I469" s="203"/>
      <c r="J469" s="203"/>
      <c r="K469" s="203"/>
      <c r="L469" s="203"/>
      <c r="M469" s="203"/>
      <c r="N469" s="203"/>
      <c r="O469" s="203"/>
      <c r="P469" s="203"/>
      <c r="Q469" s="203"/>
      <c r="R469" s="203"/>
      <c r="S469" s="203"/>
      <c r="T469" s="203"/>
    </row>
    <row r="470" spans="1:20" x14ac:dyDescent="0.25">
      <c r="A470" s="203"/>
      <c r="B470" s="203"/>
      <c r="C470" s="203"/>
      <c r="D470" s="203"/>
      <c r="E470" s="203"/>
      <c r="F470" s="203"/>
      <c r="G470" s="203"/>
      <c r="H470" s="203"/>
      <c r="I470" s="203"/>
      <c r="J470" s="203"/>
      <c r="K470" s="203"/>
      <c r="L470" s="203"/>
      <c r="M470" s="203"/>
      <c r="N470" s="203"/>
      <c r="O470" s="203"/>
      <c r="P470" s="203"/>
      <c r="Q470" s="203"/>
      <c r="R470" s="203"/>
      <c r="S470" s="203"/>
      <c r="T470" s="203"/>
    </row>
    <row r="471" spans="1:20" x14ac:dyDescent="0.25">
      <c r="A471" s="203"/>
      <c r="B471" s="203"/>
      <c r="C471" s="203"/>
      <c r="D471" s="203"/>
      <c r="E471" s="203"/>
      <c r="F471" s="203"/>
      <c r="G471" s="203"/>
      <c r="H471" s="203"/>
      <c r="I471" s="203"/>
      <c r="J471" s="203"/>
      <c r="K471" s="203"/>
      <c r="L471" s="203"/>
      <c r="M471" s="203"/>
      <c r="N471" s="203"/>
      <c r="O471" s="203"/>
      <c r="P471" s="203"/>
      <c r="Q471" s="203"/>
      <c r="R471" s="203"/>
      <c r="S471" s="203"/>
      <c r="T471" s="203"/>
    </row>
    <row r="472" spans="1:20" x14ac:dyDescent="0.25">
      <c r="A472" s="203"/>
      <c r="B472" s="203"/>
      <c r="C472" s="203"/>
      <c r="D472" s="203"/>
      <c r="E472" s="203"/>
      <c r="F472" s="203"/>
      <c r="G472" s="203"/>
      <c r="H472" s="203"/>
      <c r="I472" s="203"/>
      <c r="J472" s="203"/>
      <c r="K472" s="203"/>
      <c r="L472" s="203"/>
      <c r="M472" s="203"/>
      <c r="N472" s="203"/>
      <c r="O472" s="203"/>
      <c r="P472" s="203"/>
      <c r="Q472" s="203"/>
      <c r="R472" s="203"/>
      <c r="S472" s="203"/>
      <c r="T472" s="203"/>
    </row>
    <row r="473" spans="1:20" x14ac:dyDescent="0.25">
      <c r="A473" s="203"/>
      <c r="B473" s="203"/>
      <c r="C473" s="203"/>
      <c r="D473" s="203"/>
      <c r="E473" s="203"/>
      <c r="F473" s="203"/>
      <c r="G473" s="203"/>
      <c r="H473" s="203"/>
      <c r="I473" s="203"/>
      <c r="J473" s="203"/>
      <c r="K473" s="203"/>
      <c r="L473" s="203"/>
      <c r="M473" s="203"/>
      <c r="N473" s="203"/>
      <c r="O473" s="203"/>
      <c r="P473" s="203"/>
      <c r="Q473" s="203"/>
      <c r="R473" s="203"/>
      <c r="S473" s="203"/>
      <c r="T473" s="203"/>
    </row>
    <row r="474" spans="1:20" x14ac:dyDescent="0.25">
      <c r="A474" s="203"/>
      <c r="B474" s="203"/>
      <c r="C474" s="203"/>
      <c r="D474" s="203"/>
      <c r="E474" s="203"/>
      <c r="F474" s="203"/>
      <c r="G474" s="203"/>
      <c r="H474" s="203"/>
      <c r="I474" s="203"/>
      <c r="J474" s="203"/>
      <c r="K474" s="203"/>
      <c r="L474" s="203"/>
      <c r="M474" s="203"/>
      <c r="N474" s="203"/>
      <c r="O474" s="203"/>
      <c r="P474" s="203"/>
      <c r="Q474" s="203"/>
      <c r="R474" s="203"/>
      <c r="S474" s="203"/>
      <c r="T474" s="203"/>
    </row>
    <row r="475" spans="1:20" x14ac:dyDescent="0.25">
      <c r="A475" s="203"/>
      <c r="B475" s="203"/>
      <c r="C475" s="203"/>
      <c r="D475" s="203"/>
      <c r="E475" s="203"/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03"/>
      <c r="R475" s="203"/>
      <c r="S475" s="203"/>
      <c r="T475" s="203"/>
    </row>
    <row r="476" spans="1:20" x14ac:dyDescent="0.25">
      <c r="A476" s="203"/>
      <c r="B476" s="203"/>
      <c r="C476" s="203"/>
      <c r="D476" s="203"/>
      <c r="E476" s="203"/>
      <c r="F476" s="203"/>
      <c r="G476" s="203"/>
      <c r="H476" s="203"/>
      <c r="I476" s="203"/>
      <c r="J476" s="203"/>
      <c r="K476" s="203"/>
      <c r="L476" s="203"/>
      <c r="M476" s="203"/>
      <c r="N476" s="203"/>
      <c r="O476" s="203"/>
      <c r="P476" s="203"/>
      <c r="Q476" s="203"/>
      <c r="R476" s="203"/>
      <c r="S476" s="203"/>
      <c r="T476" s="203"/>
    </row>
    <row r="477" spans="1:20" x14ac:dyDescent="0.25">
      <c r="A477" s="203"/>
      <c r="B477" s="203"/>
      <c r="C477" s="203"/>
      <c r="D477" s="203"/>
      <c r="E477" s="203"/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03"/>
      <c r="R477" s="203"/>
      <c r="S477" s="203"/>
      <c r="T477" s="203"/>
    </row>
    <row r="478" spans="1:20" x14ac:dyDescent="0.25">
      <c r="A478" s="203"/>
      <c r="B478" s="203"/>
      <c r="C478" s="203"/>
      <c r="D478" s="203"/>
      <c r="E478" s="203"/>
      <c r="F478" s="203"/>
      <c r="G478" s="203"/>
      <c r="H478" s="203"/>
      <c r="I478" s="203"/>
      <c r="J478" s="203"/>
      <c r="K478" s="203"/>
      <c r="L478" s="203"/>
      <c r="M478" s="203"/>
      <c r="N478" s="203"/>
      <c r="O478" s="203"/>
      <c r="P478" s="203"/>
      <c r="Q478" s="203"/>
      <c r="R478" s="203"/>
      <c r="S478" s="203"/>
      <c r="T478" s="203"/>
    </row>
    <row r="479" spans="1:20" x14ac:dyDescent="0.25">
      <c r="A479" s="203"/>
      <c r="B479" s="203"/>
      <c r="C479" s="203"/>
      <c r="D479" s="203"/>
      <c r="E479" s="203"/>
      <c r="F479" s="203"/>
      <c r="G479" s="203"/>
      <c r="H479" s="203"/>
      <c r="I479" s="203"/>
      <c r="J479" s="203"/>
      <c r="K479" s="203"/>
      <c r="L479" s="203"/>
      <c r="M479" s="203"/>
      <c r="N479" s="203"/>
      <c r="O479" s="203"/>
      <c r="P479" s="203"/>
      <c r="Q479" s="203"/>
      <c r="R479" s="203"/>
      <c r="S479" s="203"/>
      <c r="T479" s="203"/>
    </row>
    <row r="480" spans="1:20" x14ac:dyDescent="0.25">
      <c r="A480" s="203"/>
      <c r="B480" s="203"/>
      <c r="C480" s="203"/>
      <c r="D480" s="203"/>
      <c r="E480" s="203"/>
      <c r="F480" s="203"/>
      <c r="G480" s="203"/>
      <c r="H480" s="203"/>
      <c r="I480" s="203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/>
      <c r="T480" s="203"/>
    </row>
    <row r="481" spans="1:20" x14ac:dyDescent="0.25">
      <c r="A481" s="203"/>
      <c r="B481" s="203"/>
      <c r="C481" s="203"/>
      <c r="D481" s="203"/>
      <c r="E481" s="203"/>
      <c r="F481" s="203"/>
      <c r="G481" s="203"/>
      <c r="H481" s="203"/>
      <c r="I481" s="203"/>
      <c r="J481" s="203"/>
      <c r="K481" s="203"/>
      <c r="L481" s="203"/>
      <c r="M481" s="203"/>
      <c r="N481" s="203"/>
      <c r="O481" s="203"/>
      <c r="P481" s="203"/>
      <c r="Q481" s="203"/>
      <c r="R481" s="203"/>
      <c r="S481" s="203"/>
      <c r="T481" s="203"/>
    </row>
    <row r="482" spans="1:20" x14ac:dyDescent="0.25">
      <c r="A482" s="203"/>
      <c r="B482" s="203"/>
      <c r="C482" s="203"/>
      <c r="D482" s="203"/>
      <c r="E482" s="203"/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3"/>
    </row>
    <row r="483" spans="1:20" x14ac:dyDescent="0.25">
      <c r="A483" s="203"/>
      <c r="B483" s="203"/>
      <c r="C483" s="203"/>
      <c r="D483" s="203"/>
      <c r="E483" s="203"/>
      <c r="F483" s="203"/>
      <c r="G483" s="203"/>
      <c r="H483" s="203"/>
      <c r="I483" s="203"/>
      <c r="J483" s="203"/>
      <c r="K483" s="203"/>
      <c r="L483" s="203"/>
      <c r="M483" s="203"/>
      <c r="N483" s="203"/>
      <c r="O483" s="203"/>
      <c r="P483" s="203"/>
      <c r="Q483" s="203"/>
      <c r="R483" s="203"/>
      <c r="S483" s="203"/>
      <c r="T483" s="203"/>
    </row>
    <row r="484" spans="1:20" x14ac:dyDescent="0.25">
      <c r="A484" s="203"/>
      <c r="B484" s="203"/>
      <c r="C484" s="203"/>
      <c r="D484" s="203"/>
      <c r="E484" s="203"/>
      <c r="F484" s="203"/>
      <c r="G484" s="203"/>
      <c r="H484" s="203"/>
      <c r="I484" s="203"/>
      <c r="J484" s="203"/>
      <c r="K484" s="203"/>
      <c r="L484" s="203"/>
      <c r="M484" s="203"/>
      <c r="N484" s="203"/>
      <c r="O484" s="203"/>
      <c r="P484" s="203"/>
      <c r="Q484" s="203"/>
      <c r="R484" s="203"/>
      <c r="S484" s="203"/>
      <c r="T484" s="203"/>
    </row>
    <row r="485" spans="1:20" x14ac:dyDescent="0.25">
      <c r="A485" s="203"/>
      <c r="B485" s="203"/>
      <c r="C485" s="203"/>
      <c r="D485" s="203"/>
      <c r="E485" s="203"/>
      <c r="F485" s="203"/>
      <c r="G485" s="203"/>
      <c r="H485" s="203"/>
      <c r="I485" s="203"/>
      <c r="J485" s="203"/>
      <c r="K485" s="203"/>
      <c r="L485" s="203"/>
      <c r="M485" s="203"/>
      <c r="N485" s="203"/>
      <c r="O485" s="203"/>
      <c r="P485" s="203"/>
      <c r="Q485" s="203"/>
      <c r="R485" s="203"/>
      <c r="S485" s="203"/>
      <c r="T485" s="203"/>
    </row>
    <row r="486" spans="1:20" x14ac:dyDescent="0.25">
      <c r="A486" s="203"/>
      <c r="B486" s="203"/>
      <c r="C486" s="203"/>
      <c r="D486" s="203"/>
      <c r="E486" s="203"/>
      <c r="F486" s="203"/>
      <c r="G486" s="203"/>
      <c r="H486" s="203"/>
      <c r="I486" s="203"/>
      <c r="J486" s="203"/>
      <c r="K486" s="203"/>
      <c r="L486" s="203"/>
      <c r="M486" s="203"/>
      <c r="N486" s="203"/>
      <c r="O486" s="203"/>
      <c r="P486" s="203"/>
      <c r="Q486" s="203"/>
      <c r="R486" s="203"/>
      <c r="S486" s="203"/>
      <c r="T486" s="203"/>
    </row>
    <row r="487" spans="1:20" x14ac:dyDescent="0.25">
      <c r="A487" s="203"/>
      <c r="B487" s="203"/>
      <c r="C487" s="203"/>
      <c r="D487" s="203"/>
      <c r="E487" s="203"/>
      <c r="F487" s="203"/>
      <c r="G487" s="203"/>
      <c r="H487" s="203"/>
      <c r="I487" s="203"/>
      <c r="J487" s="203"/>
      <c r="K487" s="203"/>
      <c r="L487" s="203"/>
      <c r="M487" s="203"/>
      <c r="N487" s="203"/>
      <c r="O487" s="203"/>
      <c r="P487" s="203"/>
      <c r="Q487" s="203"/>
      <c r="R487" s="203"/>
      <c r="S487" s="203"/>
      <c r="T487" s="203"/>
    </row>
    <row r="488" spans="1:20" x14ac:dyDescent="0.25">
      <c r="A488" s="203"/>
      <c r="B488" s="203"/>
      <c r="C488" s="203"/>
      <c r="D488" s="203"/>
      <c r="E488" s="203"/>
      <c r="F488" s="203"/>
      <c r="G488" s="203"/>
      <c r="H488" s="203"/>
      <c r="I488" s="203"/>
      <c r="J488" s="203"/>
      <c r="K488" s="203"/>
      <c r="L488" s="203"/>
      <c r="M488" s="203"/>
      <c r="N488" s="203"/>
      <c r="O488" s="203"/>
      <c r="P488" s="203"/>
      <c r="Q488" s="203"/>
      <c r="R488" s="203"/>
      <c r="S488" s="203"/>
      <c r="T488" s="203"/>
    </row>
    <row r="489" spans="1:20" x14ac:dyDescent="0.25">
      <c r="A489" s="203"/>
      <c r="B489" s="203"/>
      <c r="C489" s="203"/>
      <c r="D489" s="203"/>
      <c r="E489" s="203"/>
      <c r="F489" s="203"/>
      <c r="G489" s="203"/>
      <c r="H489" s="203"/>
      <c r="I489" s="203"/>
      <c r="J489" s="203"/>
      <c r="K489" s="203"/>
      <c r="L489" s="203"/>
      <c r="M489" s="203"/>
      <c r="N489" s="203"/>
      <c r="O489" s="203"/>
      <c r="P489" s="203"/>
      <c r="Q489" s="203"/>
      <c r="R489" s="203"/>
      <c r="S489" s="203"/>
      <c r="T489" s="203"/>
    </row>
    <row r="490" spans="1:20" x14ac:dyDescent="0.25">
      <c r="A490" s="203"/>
      <c r="B490" s="203"/>
      <c r="C490" s="203"/>
      <c r="D490" s="203"/>
      <c r="E490" s="203"/>
      <c r="F490" s="203"/>
      <c r="G490" s="203"/>
      <c r="H490" s="203"/>
      <c r="I490" s="203"/>
      <c r="J490" s="203"/>
      <c r="K490" s="203"/>
      <c r="L490" s="203"/>
      <c r="M490" s="203"/>
      <c r="N490" s="203"/>
      <c r="O490" s="203"/>
      <c r="P490" s="203"/>
      <c r="Q490" s="203"/>
      <c r="R490" s="203"/>
      <c r="S490" s="203"/>
      <c r="T490" s="203"/>
    </row>
    <row r="491" spans="1:20" x14ac:dyDescent="0.25">
      <c r="A491" s="203"/>
      <c r="B491" s="203"/>
      <c r="C491" s="203"/>
      <c r="D491" s="203"/>
      <c r="E491" s="203"/>
      <c r="F491" s="203"/>
      <c r="G491" s="203"/>
      <c r="H491" s="203"/>
      <c r="I491" s="203"/>
      <c r="J491" s="203"/>
      <c r="K491" s="203"/>
      <c r="L491" s="203"/>
      <c r="M491" s="203"/>
      <c r="N491" s="203"/>
      <c r="O491" s="203"/>
      <c r="P491" s="203"/>
      <c r="Q491" s="203"/>
      <c r="R491" s="203"/>
      <c r="S491" s="203"/>
      <c r="T491" s="203"/>
    </row>
    <row r="492" spans="1:20" x14ac:dyDescent="0.25">
      <c r="A492" s="203"/>
      <c r="B492" s="203"/>
      <c r="C492" s="203"/>
      <c r="D492" s="203"/>
      <c r="E492" s="203"/>
      <c r="F492" s="203"/>
      <c r="G492" s="203"/>
      <c r="H492" s="203"/>
      <c r="I492" s="203"/>
      <c r="J492" s="203"/>
      <c r="K492" s="203"/>
      <c r="L492" s="203"/>
      <c r="M492" s="203"/>
      <c r="N492" s="203"/>
      <c r="O492" s="203"/>
      <c r="P492" s="203"/>
      <c r="Q492" s="203"/>
      <c r="R492" s="203"/>
      <c r="S492" s="203"/>
      <c r="T492" s="203"/>
    </row>
    <row r="493" spans="1:20" x14ac:dyDescent="0.25">
      <c r="A493" s="203"/>
      <c r="B493" s="203"/>
      <c r="C493" s="203"/>
      <c r="D493" s="203"/>
      <c r="E493" s="203"/>
      <c r="F493" s="203"/>
      <c r="G493" s="203"/>
      <c r="H493" s="203"/>
      <c r="I493" s="203"/>
      <c r="J493" s="203"/>
      <c r="K493" s="203"/>
      <c r="L493" s="203"/>
      <c r="M493" s="203"/>
      <c r="N493" s="203"/>
      <c r="O493" s="203"/>
      <c r="P493" s="203"/>
      <c r="Q493" s="203"/>
      <c r="R493" s="203"/>
      <c r="S493" s="203"/>
      <c r="T493" s="203"/>
    </row>
    <row r="494" spans="1:20" x14ac:dyDescent="0.25">
      <c r="A494" s="203"/>
      <c r="B494" s="203"/>
      <c r="C494" s="203"/>
      <c r="D494" s="203"/>
      <c r="E494" s="203"/>
      <c r="F494" s="203"/>
      <c r="G494" s="203"/>
      <c r="H494" s="203"/>
      <c r="I494" s="203"/>
      <c r="J494" s="203"/>
      <c r="K494" s="203"/>
      <c r="L494" s="203"/>
      <c r="M494" s="203"/>
      <c r="N494" s="203"/>
      <c r="O494" s="203"/>
      <c r="P494" s="203"/>
      <c r="Q494" s="203"/>
      <c r="R494" s="203"/>
      <c r="S494" s="203"/>
      <c r="T494" s="203"/>
    </row>
    <row r="495" spans="1:20" x14ac:dyDescent="0.25">
      <c r="A495" s="203"/>
      <c r="B495" s="203"/>
      <c r="C495" s="203"/>
      <c r="D495" s="203"/>
      <c r="E495" s="203"/>
      <c r="F495" s="203"/>
      <c r="G495" s="203"/>
      <c r="H495" s="203"/>
      <c r="I495" s="203"/>
      <c r="J495" s="203"/>
      <c r="K495" s="203"/>
      <c r="L495" s="203"/>
      <c r="M495" s="203"/>
      <c r="N495" s="203"/>
      <c r="O495" s="203"/>
      <c r="P495" s="203"/>
      <c r="Q495" s="203"/>
      <c r="R495" s="203"/>
      <c r="S495" s="203"/>
      <c r="T495" s="203"/>
    </row>
    <row r="496" spans="1:20" x14ac:dyDescent="0.25">
      <c r="A496" s="203"/>
      <c r="B496" s="203"/>
      <c r="C496" s="203"/>
      <c r="D496" s="203"/>
      <c r="E496" s="203"/>
      <c r="F496" s="203"/>
      <c r="G496" s="203"/>
      <c r="H496" s="203"/>
      <c r="I496" s="203"/>
      <c r="J496" s="203"/>
      <c r="K496" s="203"/>
      <c r="L496" s="203"/>
      <c r="M496" s="203"/>
      <c r="N496" s="203"/>
      <c r="O496" s="203"/>
      <c r="P496" s="203"/>
      <c r="Q496" s="203"/>
      <c r="R496" s="203"/>
      <c r="S496" s="203"/>
      <c r="T496" s="203"/>
    </row>
    <row r="497" spans="1:20" x14ac:dyDescent="0.25">
      <c r="A497" s="203"/>
      <c r="B497" s="203"/>
      <c r="C497" s="203"/>
      <c r="D497" s="203"/>
      <c r="E497" s="203"/>
      <c r="F497" s="203"/>
      <c r="G497" s="203"/>
      <c r="H497" s="203"/>
      <c r="I497" s="203"/>
      <c r="J497" s="203"/>
      <c r="K497" s="203"/>
      <c r="L497" s="203"/>
      <c r="M497" s="203"/>
      <c r="N497" s="203"/>
      <c r="O497" s="203"/>
      <c r="P497" s="203"/>
      <c r="Q497" s="203"/>
      <c r="R497" s="203"/>
      <c r="S497" s="203"/>
      <c r="T497" s="203"/>
    </row>
    <row r="498" spans="1:20" x14ac:dyDescent="0.25">
      <c r="A498" s="203"/>
      <c r="B498" s="203"/>
      <c r="C498" s="203"/>
      <c r="D498" s="203"/>
      <c r="E498" s="203"/>
      <c r="F498" s="203"/>
      <c r="G498" s="203"/>
      <c r="H498" s="203"/>
      <c r="I498" s="203"/>
      <c r="J498" s="203"/>
      <c r="K498" s="203"/>
      <c r="L498" s="203"/>
      <c r="M498" s="203"/>
      <c r="N498" s="203"/>
      <c r="O498" s="203"/>
      <c r="P498" s="203"/>
      <c r="Q498" s="203"/>
      <c r="R498" s="203"/>
      <c r="S498" s="203"/>
      <c r="T498" s="203"/>
    </row>
    <row r="499" spans="1:20" x14ac:dyDescent="0.25">
      <c r="A499" s="203"/>
      <c r="B499" s="203"/>
      <c r="C499" s="203"/>
      <c r="D499" s="203"/>
      <c r="E499" s="203"/>
      <c r="F499" s="203"/>
      <c r="G499" s="203"/>
      <c r="H499" s="203"/>
      <c r="I499" s="203"/>
      <c r="J499" s="203"/>
      <c r="K499" s="203"/>
      <c r="L499" s="203"/>
      <c r="M499" s="203"/>
      <c r="N499" s="203"/>
      <c r="O499" s="203"/>
      <c r="P499" s="203"/>
      <c r="Q499" s="203"/>
      <c r="R499" s="203"/>
      <c r="S499" s="203"/>
      <c r="T499" s="203"/>
    </row>
    <row r="500" spans="1:20" x14ac:dyDescent="0.25">
      <c r="A500" s="203"/>
      <c r="B500" s="203"/>
      <c r="C500" s="203"/>
      <c r="D500" s="203"/>
      <c r="E500" s="203"/>
      <c r="F500" s="203"/>
      <c r="G500" s="203"/>
      <c r="H500" s="203"/>
      <c r="I500" s="203"/>
      <c r="J500" s="203"/>
      <c r="K500" s="203"/>
      <c r="L500" s="203"/>
      <c r="M500" s="203"/>
      <c r="N500" s="203"/>
      <c r="O500" s="203"/>
      <c r="P500" s="203"/>
      <c r="Q500" s="203"/>
      <c r="R500" s="203"/>
      <c r="S500" s="203"/>
      <c r="T500" s="203"/>
    </row>
    <row r="501" spans="1:20" x14ac:dyDescent="0.25">
      <c r="A501" s="203"/>
      <c r="B501" s="203"/>
      <c r="C501" s="203"/>
      <c r="D501" s="203"/>
      <c r="E501" s="203"/>
      <c r="F501" s="203"/>
      <c r="G501" s="203"/>
      <c r="H501" s="203"/>
      <c r="I501" s="203"/>
      <c r="J501" s="203"/>
      <c r="K501" s="203"/>
      <c r="L501" s="203"/>
      <c r="M501" s="203"/>
      <c r="N501" s="203"/>
      <c r="O501" s="203"/>
      <c r="P501" s="203"/>
      <c r="Q501" s="203"/>
      <c r="R501" s="203"/>
      <c r="S501" s="203"/>
      <c r="T501" s="203"/>
    </row>
    <row r="502" spans="1:20" x14ac:dyDescent="0.25">
      <c r="A502" s="203"/>
      <c r="B502" s="203"/>
      <c r="C502" s="203"/>
      <c r="D502" s="203"/>
      <c r="E502" s="203"/>
      <c r="F502" s="203"/>
      <c r="G502" s="203"/>
      <c r="H502" s="203"/>
      <c r="I502" s="203"/>
      <c r="J502" s="203"/>
      <c r="K502" s="203"/>
      <c r="L502" s="203"/>
      <c r="M502" s="203"/>
      <c r="N502" s="203"/>
      <c r="O502" s="203"/>
      <c r="P502" s="203"/>
      <c r="Q502" s="203"/>
      <c r="R502" s="203"/>
      <c r="S502" s="203"/>
      <c r="T502" s="203"/>
    </row>
    <row r="503" spans="1:20" x14ac:dyDescent="0.25">
      <c r="A503" s="203"/>
      <c r="B503" s="203"/>
      <c r="C503" s="203"/>
      <c r="D503" s="203"/>
      <c r="E503" s="203"/>
      <c r="F503" s="203"/>
      <c r="G503" s="203"/>
      <c r="H503" s="203"/>
      <c r="I503" s="203"/>
      <c r="J503" s="203"/>
      <c r="K503" s="203"/>
      <c r="L503" s="203"/>
      <c r="M503" s="203"/>
      <c r="N503" s="203"/>
      <c r="O503" s="203"/>
      <c r="P503" s="203"/>
      <c r="Q503" s="203"/>
      <c r="R503" s="203"/>
      <c r="S503" s="203"/>
      <c r="T503" s="203"/>
    </row>
    <row r="504" spans="1:20" x14ac:dyDescent="0.25">
      <c r="A504" s="203"/>
      <c r="B504" s="203"/>
      <c r="C504" s="203"/>
      <c r="D504" s="203"/>
      <c r="E504" s="203"/>
      <c r="F504" s="203"/>
      <c r="G504" s="203"/>
      <c r="H504" s="203"/>
      <c r="I504" s="203"/>
      <c r="J504" s="203"/>
      <c r="K504" s="203"/>
      <c r="L504" s="203"/>
      <c r="M504" s="203"/>
      <c r="N504" s="203"/>
      <c r="O504" s="203"/>
      <c r="P504" s="203"/>
      <c r="Q504" s="203"/>
      <c r="R504" s="203"/>
      <c r="S504" s="203"/>
      <c r="T504" s="203"/>
    </row>
    <row r="505" spans="1:20" x14ac:dyDescent="0.25">
      <c r="A505" s="203"/>
      <c r="B505" s="203"/>
      <c r="C505" s="203"/>
      <c r="D505" s="203"/>
      <c r="E505" s="203"/>
      <c r="F505" s="203"/>
      <c r="G505" s="203"/>
      <c r="H505" s="203"/>
      <c r="I505" s="203"/>
      <c r="J505" s="203"/>
      <c r="K505" s="203"/>
      <c r="L505" s="203"/>
      <c r="M505" s="203"/>
      <c r="N505" s="203"/>
      <c r="O505" s="203"/>
      <c r="P505" s="203"/>
      <c r="Q505" s="203"/>
      <c r="R505" s="203"/>
      <c r="S505" s="203"/>
      <c r="T505" s="203"/>
    </row>
    <row r="506" spans="1:20" x14ac:dyDescent="0.25">
      <c r="A506" s="203"/>
      <c r="B506" s="203"/>
      <c r="C506" s="203"/>
      <c r="D506" s="203"/>
      <c r="E506" s="203"/>
      <c r="F506" s="203"/>
      <c r="G506" s="203"/>
      <c r="H506" s="203"/>
      <c r="I506" s="203"/>
      <c r="J506" s="203"/>
      <c r="K506" s="203"/>
      <c r="L506" s="203"/>
      <c r="M506" s="203"/>
      <c r="N506" s="203"/>
      <c r="O506" s="203"/>
      <c r="P506" s="203"/>
      <c r="Q506" s="203"/>
      <c r="R506" s="203"/>
      <c r="S506" s="203"/>
      <c r="T506" s="203"/>
    </row>
    <row r="507" spans="1:20" x14ac:dyDescent="0.25">
      <c r="A507" s="203"/>
      <c r="B507" s="203"/>
      <c r="C507" s="203"/>
      <c r="D507" s="203"/>
      <c r="E507" s="203"/>
      <c r="F507" s="203"/>
      <c r="G507" s="203"/>
      <c r="H507" s="203"/>
      <c r="I507" s="203"/>
      <c r="J507" s="203"/>
      <c r="K507" s="203"/>
      <c r="L507" s="203"/>
      <c r="M507" s="203"/>
      <c r="N507" s="203"/>
      <c r="O507" s="203"/>
      <c r="P507" s="203"/>
      <c r="Q507" s="203"/>
      <c r="R507" s="203"/>
      <c r="S507" s="203"/>
      <c r="T507" s="203"/>
    </row>
    <row r="508" spans="1:20" x14ac:dyDescent="0.25">
      <c r="A508" s="203"/>
      <c r="B508" s="203"/>
      <c r="C508" s="203"/>
      <c r="D508" s="203"/>
      <c r="E508" s="203"/>
      <c r="F508" s="203"/>
      <c r="G508" s="203"/>
      <c r="H508" s="203"/>
      <c r="I508" s="203"/>
      <c r="J508" s="203"/>
      <c r="K508" s="203"/>
      <c r="L508" s="203"/>
      <c r="M508" s="203"/>
      <c r="N508" s="203"/>
      <c r="O508" s="203"/>
      <c r="P508" s="203"/>
      <c r="Q508" s="203"/>
      <c r="R508" s="203"/>
      <c r="S508" s="203"/>
      <c r="T508" s="203"/>
    </row>
    <row r="509" spans="1:20" x14ac:dyDescent="0.25">
      <c r="A509" s="203"/>
      <c r="B509" s="203"/>
      <c r="C509" s="203"/>
      <c r="D509" s="203"/>
      <c r="E509" s="203"/>
      <c r="F509" s="203"/>
      <c r="G509" s="203"/>
      <c r="H509" s="203"/>
      <c r="I509" s="203"/>
      <c r="J509" s="203"/>
      <c r="K509" s="203"/>
      <c r="L509" s="203"/>
      <c r="M509" s="203"/>
      <c r="N509" s="203"/>
      <c r="O509" s="203"/>
      <c r="P509" s="203"/>
      <c r="Q509" s="203"/>
      <c r="R509" s="203"/>
      <c r="S509" s="203"/>
      <c r="T509" s="203"/>
    </row>
    <row r="510" spans="1:20" x14ac:dyDescent="0.25">
      <c r="A510" s="203"/>
      <c r="B510" s="203"/>
      <c r="C510" s="203"/>
      <c r="D510" s="203"/>
      <c r="E510" s="203"/>
      <c r="F510" s="203"/>
      <c r="G510" s="203"/>
      <c r="H510" s="203"/>
      <c r="I510" s="203"/>
      <c r="J510" s="203"/>
      <c r="K510" s="203"/>
      <c r="L510" s="203"/>
      <c r="M510" s="203"/>
      <c r="N510" s="203"/>
      <c r="O510" s="203"/>
      <c r="P510" s="203"/>
      <c r="Q510" s="203"/>
      <c r="R510" s="203"/>
      <c r="S510" s="203"/>
      <c r="T510" s="203"/>
    </row>
    <row r="511" spans="1:20" x14ac:dyDescent="0.25">
      <c r="A511" s="203"/>
      <c r="B511" s="203"/>
      <c r="C511" s="203"/>
      <c r="D511" s="203"/>
      <c r="E511" s="203"/>
      <c r="F511" s="203"/>
      <c r="G511" s="203"/>
      <c r="H511" s="203"/>
      <c r="I511" s="203"/>
      <c r="J511" s="203"/>
      <c r="K511" s="203"/>
      <c r="L511" s="203"/>
      <c r="M511" s="203"/>
      <c r="N511" s="203"/>
      <c r="O511" s="203"/>
      <c r="P511" s="203"/>
      <c r="Q511" s="203"/>
      <c r="R511" s="203"/>
      <c r="S511" s="203"/>
      <c r="T511" s="203"/>
    </row>
    <row r="512" spans="1:20" x14ac:dyDescent="0.25">
      <c r="A512" s="203"/>
      <c r="B512" s="203"/>
      <c r="C512" s="203"/>
      <c r="D512" s="203"/>
      <c r="E512" s="203"/>
      <c r="F512" s="203"/>
      <c r="G512" s="203"/>
      <c r="H512" s="203"/>
      <c r="I512" s="203"/>
      <c r="J512" s="203"/>
      <c r="K512" s="203"/>
      <c r="L512" s="203"/>
      <c r="M512" s="203"/>
      <c r="N512" s="203"/>
      <c r="O512" s="203"/>
      <c r="P512" s="203"/>
      <c r="Q512" s="203"/>
      <c r="R512" s="203"/>
      <c r="S512" s="203"/>
      <c r="T512" s="203"/>
    </row>
    <row r="513" spans="1:20" x14ac:dyDescent="0.25">
      <c r="A513" s="203"/>
      <c r="B513" s="203"/>
      <c r="C513" s="203"/>
      <c r="D513" s="203"/>
      <c r="E513" s="203"/>
      <c r="F513" s="203"/>
      <c r="G513" s="203"/>
      <c r="H513" s="203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</row>
    <row r="514" spans="1:20" x14ac:dyDescent="0.25">
      <c r="A514" s="203"/>
      <c r="B514" s="203"/>
      <c r="C514" s="203"/>
      <c r="D514" s="203"/>
      <c r="E514" s="203"/>
      <c r="F514" s="203"/>
      <c r="G514" s="203"/>
      <c r="H514" s="203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</row>
    <row r="515" spans="1:20" x14ac:dyDescent="0.25">
      <c r="A515" s="203"/>
      <c r="B515" s="203"/>
      <c r="C515" s="203"/>
      <c r="D515" s="203"/>
      <c r="E515" s="203"/>
      <c r="F515" s="203"/>
      <c r="G515" s="203"/>
      <c r="H515" s="203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</row>
    <row r="516" spans="1:20" x14ac:dyDescent="0.25">
      <c r="A516" s="203"/>
      <c r="B516" s="203"/>
      <c r="C516" s="203"/>
      <c r="D516" s="203"/>
      <c r="E516" s="203"/>
      <c r="F516" s="203"/>
      <c r="G516" s="203"/>
      <c r="H516" s="203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</row>
    <row r="517" spans="1:20" x14ac:dyDescent="0.25">
      <c r="A517" s="203"/>
      <c r="B517" s="203"/>
      <c r="C517" s="203"/>
      <c r="D517" s="203"/>
      <c r="E517" s="203"/>
      <c r="F517" s="203"/>
      <c r="G517" s="203"/>
      <c r="H517" s="203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</row>
    <row r="518" spans="1:20" x14ac:dyDescent="0.25">
      <c r="A518" s="203"/>
      <c r="B518" s="203"/>
      <c r="C518" s="203"/>
      <c r="D518" s="203"/>
      <c r="E518" s="203"/>
      <c r="F518" s="203"/>
      <c r="G518" s="203"/>
      <c r="H518" s="203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</row>
    <row r="519" spans="1:20" x14ac:dyDescent="0.25">
      <c r="A519" s="203"/>
      <c r="B519" s="203"/>
      <c r="C519" s="203"/>
      <c r="D519" s="203"/>
      <c r="E519" s="203"/>
      <c r="F519" s="203"/>
      <c r="G519" s="203"/>
      <c r="H519" s="203"/>
      <c r="I519" s="203"/>
      <c r="J519" s="203"/>
      <c r="K519" s="203"/>
      <c r="L519" s="203"/>
      <c r="M519" s="203"/>
      <c r="N519" s="203"/>
      <c r="O519" s="203"/>
      <c r="P519" s="203"/>
      <c r="Q519" s="203"/>
      <c r="R519" s="203"/>
      <c r="S519" s="203"/>
      <c r="T519" s="203"/>
    </row>
    <row r="520" spans="1:20" x14ac:dyDescent="0.25">
      <c r="A520" s="203"/>
      <c r="B520" s="203"/>
      <c r="C520" s="203"/>
      <c r="D520" s="203"/>
      <c r="E520" s="203"/>
      <c r="F520" s="203"/>
      <c r="G520" s="203"/>
      <c r="H520" s="203"/>
      <c r="I520" s="203"/>
      <c r="J520" s="203"/>
      <c r="K520" s="203"/>
      <c r="L520" s="203"/>
      <c r="M520" s="203"/>
      <c r="N520" s="203"/>
      <c r="O520" s="203"/>
      <c r="P520" s="203"/>
      <c r="Q520" s="203"/>
      <c r="R520" s="203"/>
      <c r="S520" s="203"/>
      <c r="T520" s="203"/>
    </row>
    <row r="521" spans="1:20" x14ac:dyDescent="0.25">
      <c r="A521" s="203"/>
      <c r="B521" s="203"/>
      <c r="C521" s="203"/>
      <c r="D521" s="203"/>
      <c r="E521" s="203"/>
      <c r="F521" s="203"/>
      <c r="G521" s="203"/>
      <c r="H521" s="203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</row>
    <row r="522" spans="1:20" x14ac:dyDescent="0.25">
      <c r="A522" s="203"/>
      <c r="B522" s="203"/>
      <c r="C522" s="203"/>
      <c r="D522" s="203"/>
      <c r="E522" s="203"/>
      <c r="F522" s="203"/>
      <c r="G522" s="203"/>
      <c r="H522" s="203"/>
      <c r="I522" s="203"/>
      <c r="J522" s="203"/>
      <c r="K522" s="203"/>
      <c r="L522" s="203"/>
      <c r="M522" s="203"/>
      <c r="N522" s="203"/>
      <c r="O522" s="203"/>
      <c r="P522" s="203"/>
      <c r="Q522" s="203"/>
      <c r="R522" s="203"/>
      <c r="S522" s="203"/>
      <c r="T522" s="203"/>
    </row>
    <row r="523" spans="1:20" x14ac:dyDescent="0.25">
      <c r="A523" s="203"/>
      <c r="B523" s="203"/>
      <c r="C523" s="203"/>
      <c r="D523" s="203"/>
      <c r="E523" s="203"/>
      <c r="F523" s="203"/>
      <c r="G523" s="203"/>
      <c r="H523" s="203"/>
      <c r="I523" s="203"/>
      <c r="J523" s="203"/>
      <c r="K523" s="203"/>
      <c r="L523" s="203"/>
      <c r="M523" s="203"/>
      <c r="N523" s="203"/>
      <c r="O523" s="203"/>
      <c r="P523" s="203"/>
      <c r="Q523" s="203"/>
      <c r="R523" s="203"/>
      <c r="S523" s="203"/>
      <c r="T523" s="203"/>
    </row>
    <row r="524" spans="1:20" x14ac:dyDescent="0.25">
      <c r="A524" s="203"/>
      <c r="B524" s="203"/>
      <c r="C524" s="203"/>
      <c r="D524" s="203"/>
      <c r="E524" s="203"/>
      <c r="F524" s="203"/>
      <c r="G524" s="203"/>
      <c r="H524" s="203"/>
      <c r="I524" s="203"/>
      <c r="J524" s="203"/>
      <c r="K524" s="203"/>
      <c r="L524" s="203"/>
      <c r="M524" s="203"/>
      <c r="N524" s="203"/>
      <c r="O524" s="203"/>
      <c r="P524" s="203"/>
      <c r="Q524" s="203"/>
      <c r="R524" s="203"/>
      <c r="S524" s="203"/>
      <c r="T524" s="203"/>
    </row>
    <row r="525" spans="1:20" x14ac:dyDescent="0.25">
      <c r="A525" s="203"/>
      <c r="B525" s="203"/>
      <c r="C525" s="203"/>
      <c r="D525" s="203"/>
      <c r="E525" s="203"/>
      <c r="F525" s="203"/>
      <c r="G525" s="203"/>
      <c r="H525" s="203"/>
      <c r="I525" s="203"/>
      <c r="J525" s="203"/>
      <c r="K525" s="203"/>
      <c r="L525" s="203"/>
      <c r="M525" s="203"/>
      <c r="N525" s="203"/>
      <c r="O525" s="203"/>
      <c r="P525" s="203"/>
      <c r="Q525" s="203"/>
      <c r="R525" s="203"/>
      <c r="S525" s="203"/>
      <c r="T525" s="203"/>
    </row>
    <row r="526" spans="1:20" x14ac:dyDescent="0.25">
      <c r="A526" s="203"/>
      <c r="B526" s="203"/>
      <c r="C526" s="203"/>
      <c r="D526" s="203"/>
      <c r="E526" s="203"/>
      <c r="F526" s="203"/>
      <c r="G526" s="203"/>
      <c r="H526" s="203"/>
      <c r="I526" s="203"/>
      <c r="J526" s="203"/>
      <c r="K526" s="203"/>
      <c r="L526" s="203"/>
      <c r="M526" s="203"/>
      <c r="N526" s="203"/>
      <c r="O526" s="203"/>
      <c r="P526" s="203"/>
      <c r="Q526" s="203"/>
      <c r="R526" s="203"/>
      <c r="S526" s="203"/>
      <c r="T526" s="203"/>
    </row>
    <row r="527" spans="1:20" x14ac:dyDescent="0.25">
      <c r="A527" s="203"/>
      <c r="B527" s="203"/>
      <c r="C527" s="203"/>
      <c r="D527" s="203"/>
      <c r="E527" s="203"/>
      <c r="F527" s="203"/>
      <c r="G527" s="203"/>
      <c r="H527" s="203"/>
      <c r="I527" s="203"/>
      <c r="J527" s="203"/>
      <c r="K527" s="203"/>
      <c r="L527" s="203"/>
      <c r="M527" s="203"/>
      <c r="N527" s="203"/>
      <c r="O527" s="203"/>
      <c r="P527" s="203"/>
      <c r="Q527" s="203"/>
      <c r="R527" s="203"/>
      <c r="S527" s="203"/>
      <c r="T527" s="203"/>
    </row>
    <row r="528" spans="1:20" x14ac:dyDescent="0.25">
      <c r="A528" s="203"/>
      <c r="B528" s="203"/>
      <c r="C528" s="203"/>
      <c r="D528" s="203"/>
      <c r="E528" s="203"/>
      <c r="F528" s="203"/>
      <c r="G528" s="203"/>
      <c r="H528" s="203"/>
      <c r="I528" s="203"/>
      <c r="J528" s="203"/>
      <c r="K528" s="203"/>
      <c r="L528" s="203"/>
      <c r="M528" s="203"/>
      <c r="N528" s="203"/>
      <c r="O528" s="203"/>
      <c r="P528" s="203"/>
      <c r="Q528" s="203"/>
      <c r="R528" s="203"/>
      <c r="S528" s="203"/>
      <c r="T528" s="203"/>
    </row>
    <row r="529" spans="1:20" x14ac:dyDescent="0.25">
      <c r="A529" s="203"/>
      <c r="B529" s="203"/>
      <c r="C529" s="203"/>
      <c r="D529" s="203"/>
      <c r="E529" s="203"/>
      <c r="F529" s="203"/>
      <c r="G529" s="203"/>
      <c r="H529" s="203"/>
      <c r="I529" s="203"/>
      <c r="J529" s="203"/>
      <c r="K529" s="203"/>
      <c r="L529" s="203"/>
      <c r="M529" s="203"/>
      <c r="N529" s="203"/>
      <c r="O529" s="203"/>
      <c r="P529" s="203"/>
      <c r="Q529" s="203"/>
      <c r="R529" s="203"/>
      <c r="S529" s="203"/>
      <c r="T529" s="203"/>
    </row>
    <row r="530" spans="1:20" x14ac:dyDescent="0.25">
      <c r="A530" s="203"/>
      <c r="B530" s="203"/>
      <c r="C530" s="203"/>
      <c r="D530" s="203"/>
      <c r="E530" s="203"/>
      <c r="F530" s="203"/>
      <c r="G530" s="203"/>
      <c r="H530" s="203"/>
      <c r="I530" s="203"/>
      <c r="J530" s="203"/>
      <c r="K530" s="203"/>
      <c r="L530" s="203"/>
      <c r="M530" s="203"/>
      <c r="N530" s="203"/>
      <c r="O530" s="203"/>
      <c r="P530" s="203"/>
      <c r="Q530" s="203"/>
      <c r="R530" s="203"/>
      <c r="S530" s="203"/>
      <c r="T530" s="203"/>
    </row>
    <row r="531" spans="1:20" x14ac:dyDescent="0.25">
      <c r="A531" s="203"/>
      <c r="B531" s="203"/>
      <c r="C531" s="203"/>
      <c r="D531" s="203"/>
      <c r="E531" s="203"/>
      <c r="F531" s="203"/>
      <c r="G531" s="203"/>
      <c r="H531" s="203"/>
      <c r="I531" s="203"/>
      <c r="J531" s="203"/>
      <c r="K531" s="203"/>
      <c r="L531" s="203"/>
      <c r="M531" s="203"/>
      <c r="N531" s="203"/>
      <c r="O531" s="203"/>
      <c r="P531" s="203"/>
      <c r="Q531" s="203"/>
      <c r="R531" s="203"/>
      <c r="S531" s="203"/>
      <c r="T531" s="203"/>
    </row>
    <row r="532" spans="1:20" x14ac:dyDescent="0.25">
      <c r="A532" s="203"/>
      <c r="B532" s="203"/>
      <c r="C532" s="203"/>
      <c r="D532" s="203"/>
      <c r="E532" s="203"/>
      <c r="F532" s="203"/>
      <c r="G532" s="203"/>
      <c r="H532" s="203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/>
      <c r="T532" s="203"/>
    </row>
    <row r="533" spans="1:20" x14ac:dyDescent="0.25">
      <c r="A533" s="203"/>
      <c r="B533" s="203"/>
      <c r="C533" s="203"/>
      <c r="D533" s="203"/>
      <c r="E533" s="203"/>
      <c r="F533" s="203"/>
      <c r="G533" s="203"/>
      <c r="H533" s="203"/>
      <c r="I533" s="203"/>
      <c r="J533" s="203"/>
      <c r="K533" s="203"/>
      <c r="L533" s="203"/>
      <c r="M533" s="203"/>
      <c r="N533" s="203"/>
      <c r="O533" s="203"/>
      <c r="P533" s="203"/>
      <c r="Q533" s="203"/>
      <c r="R533" s="203"/>
      <c r="S533" s="203"/>
      <c r="T533" s="203"/>
    </row>
    <row r="534" spans="1:20" x14ac:dyDescent="0.25">
      <c r="A534" s="203"/>
      <c r="B534" s="203"/>
      <c r="C534" s="203"/>
      <c r="D534" s="203"/>
      <c r="E534" s="203"/>
      <c r="F534" s="203"/>
      <c r="G534" s="203"/>
      <c r="H534" s="203"/>
      <c r="I534" s="203"/>
      <c r="J534" s="203"/>
      <c r="K534" s="203"/>
      <c r="L534" s="203"/>
      <c r="M534" s="203"/>
      <c r="N534" s="203"/>
      <c r="O534" s="203"/>
      <c r="P534" s="203"/>
      <c r="Q534" s="203"/>
      <c r="R534" s="203"/>
      <c r="S534" s="203"/>
      <c r="T534" s="203"/>
    </row>
    <row r="535" spans="1:20" x14ac:dyDescent="0.25">
      <c r="A535" s="203"/>
      <c r="B535" s="203"/>
      <c r="C535" s="203"/>
      <c r="D535" s="203"/>
      <c r="E535" s="203"/>
      <c r="F535" s="203"/>
      <c r="G535" s="203"/>
      <c r="H535" s="203"/>
      <c r="I535" s="203"/>
      <c r="J535" s="203"/>
      <c r="K535" s="203"/>
      <c r="L535" s="203"/>
      <c r="M535" s="203"/>
      <c r="N535" s="203"/>
      <c r="O535" s="203"/>
      <c r="P535" s="203"/>
      <c r="Q535" s="203"/>
      <c r="R535" s="203"/>
      <c r="S535" s="203"/>
      <c r="T535" s="203"/>
    </row>
    <row r="536" spans="1:20" x14ac:dyDescent="0.25">
      <c r="A536" s="203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203"/>
      <c r="M536" s="203"/>
      <c r="N536" s="203"/>
      <c r="O536" s="203"/>
      <c r="P536" s="203"/>
      <c r="Q536" s="203"/>
      <c r="R536" s="203"/>
      <c r="S536" s="203"/>
      <c r="T536" s="203"/>
    </row>
    <row r="537" spans="1:20" x14ac:dyDescent="0.25">
      <c r="A537" s="203"/>
      <c r="B537" s="203"/>
      <c r="C537" s="203"/>
      <c r="D537" s="203"/>
      <c r="E537" s="203"/>
      <c r="F537" s="203"/>
      <c r="G537" s="203"/>
      <c r="H537" s="203"/>
      <c r="I537" s="203"/>
      <c r="J537" s="203"/>
      <c r="K537" s="203"/>
      <c r="L537" s="203"/>
      <c r="M537" s="203"/>
      <c r="N537" s="203"/>
      <c r="O537" s="203"/>
      <c r="P537" s="203"/>
      <c r="Q537" s="203"/>
      <c r="R537" s="203"/>
      <c r="S537" s="203"/>
      <c r="T537" s="203"/>
    </row>
    <row r="538" spans="1:20" x14ac:dyDescent="0.25">
      <c r="A538" s="203"/>
      <c r="B538" s="203"/>
      <c r="C538" s="203"/>
      <c r="D538" s="203"/>
      <c r="E538" s="203"/>
      <c r="F538" s="203"/>
      <c r="G538" s="203"/>
      <c r="H538" s="203"/>
      <c r="I538" s="203"/>
      <c r="J538" s="203"/>
      <c r="K538" s="203"/>
      <c r="L538" s="203"/>
      <c r="M538" s="203"/>
      <c r="N538" s="203"/>
      <c r="O538" s="203"/>
      <c r="P538" s="203"/>
      <c r="Q538" s="203"/>
      <c r="R538" s="203"/>
      <c r="S538" s="203"/>
      <c r="T538" s="203"/>
    </row>
    <row r="539" spans="1:20" x14ac:dyDescent="0.25">
      <c r="A539" s="203"/>
      <c r="B539" s="203"/>
      <c r="C539" s="203"/>
      <c r="D539" s="203"/>
      <c r="E539" s="203"/>
      <c r="F539" s="203"/>
      <c r="G539" s="203"/>
      <c r="H539" s="203"/>
      <c r="I539" s="203"/>
      <c r="J539" s="203"/>
      <c r="K539" s="203"/>
      <c r="L539" s="203"/>
      <c r="M539" s="203"/>
      <c r="N539" s="203"/>
      <c r="O539" s="203"/>
      <c r="P539" s="203"/>
      <c r="Q539" s="203"/>
      <c r="R539" s="203"/>
      <c r="S539" s="203"/>
      <c r="T539" s="203"/>
    </row>
    <row r="540" spans="1:20" x14ac:dyDescent="0.25">
      <c r="A540" s="203"/>
      <c r="B540" s="203"/>
      <c r="C540" s="203"/>
      <c r="D540" s="203"/>
      <c r="E540" s="203"/>
      <c r="F540" s="203"/>
      <c r="G540" s="203"/>
      <c r="H540" s="203"/>
      <c r="I540" s="203"/>
      <c r="J540" s="203"/>
      <c r="K540" s="203"/>
      <c r="L540" s="203"/>
      <c r="M540" s="203"/>
      <c r="N540" s="203"/>
      <c r="O540" s="203"/>
      <c r="P540" s="203"/>
      <c r="Q540" s="203"/>
      <c r="R540" s="203"/>
      <c r="S540" s="203"/>
      <c r="T540" s="203"/>
    </row>
    <row r="541" spans="1:20" x14ac:dyDescent="0.25">
      <c r="A541" s="203"/>
      <c r="B541" s="203"/>
      <c r="C541" s="203"/>
      <c r="D541" s="203"/>
      <c r="E541" s="203"/>
      <c r="F541" s="203"/>
      <c r="G541" s="203"/>
      <c r="H541" s="203"/>
      <c r="I541" s="203"/>
      <c r="J541" s="203"/>
      <c r="K541" s="203"/>
      <c r="L541" s="203"/>
      <c r="M541" s="203"/>
      <c r="N541" s="203"/>
      <c r="O541" s="203"/>
      <c r="P541" s="203"/>
      <c r="Q541" s="203"/>
      <c r="R541" s="203"/>
      <c r="S541" s="203"/>
      <c r="T541" s="203"/>
    </row>
    <row r="542" spans="1:20" x14ac:dyDescent="0.25">
      <c r="A542" s="203"/>
      <c r="B542" s="203"/>
      <c r="C542" s="203"/>
      <c r="D542" s="203"/>
      <c r="E542" s="203"/>
      <c r="F542" s="203"/>
      <c r="G542" s="203"/>
      <c r="H542" s="203"/>
      <c r="I542" s="203"/>
      <c r="J542" s="203"/>
      <c r="K542" s="203"/>
      <c r="L542" s="203"/>
      <c r="M542" s="203"/>
      <c r="N542" s="203"/>
      <c r="O542" s="203"/>
      <c r="P542" s="203"/>
      <c r="Q542" s="203"/>
      <c r="R542" s="203"/>
      <c r="S542" s="203"/>
      <c r="T542" s="203"/>
    </row>
    <row r="543" spans="1:20" x14ac:dyDescent="0.25">
      <c r="A543" s="203"/>
      <c r="B543" s="203"/>
      <c r="C543" s="203"/>
      <c r="D543" s="203"/>
      <c r="E543" s="203"/>
      <c r="F543" s="203"/>
      <c r="G543" s="203"/>
      <c r="H543" s="203"/>
      <c r="I543" s="203"/>
      <c r="J543" s="203"/>
      <c r="K543" s="203"/>
      <c r="L543" s="203"/>
      <c r="M543" s="203"/>
      <c r="N543" s="203"/>
      <c r="O543" s="203"/>
      <c r="P543" s="203"/>
      <c r="Q543" s="203"/>
      <c r="R543" s="203"/>
      <c r="S543" s="203"/>
      <c r="T543" s="203"/>
    </row>
    <row r="544" spans="1:20" x14ac:dyDescent="0.25">
      <c r="A544" s="203"/>
      <c r="B544" s="203"/>
      <c r="C544" s="203"/>
      <c r="D544" s="203"/>
      <c r="E544" s="203"/>
      <c r="F544" s="203"/>
      <c r="G544" s="203"/>
      <c r="H544" s="203"/>
      <c r="I544" s="203"/>
      <c r="J544" s="203"/>
      <c r="K544" s="203"/>
      <c r="L544" s="203"/>
      <c r="M544" s="203"/>
      <c r="N544" s="203"/>
      <c r="O544" s="203"/>
      <c r="P544" s="203"/>
      <c r="Q544" s="203"/>
      <c r="R544" s="203"/>
      <c r="S544" s="203"/>
      <c r="T544" s="203"/>
    </row>
    <row r="545" spans="1:20" x14ac:dyDescent="0.25">
      <c r="A545" s="203"/>
      <c r="B545" s="203"/>
      <c r="C545" s="203"/>
      <c r="D545" s="203"/>
      <c r="E545" s="203"/>
      <c r="F545" s="203"/>
      <c r="G545" s="203"/>
      <c r="H545" s="203"/>
      <c r="I545" s="203"/>
      <c r="J545" s="203"/>
      <c r="K545" s="203"/>
      <c r="L545" s="203"/>
      <c r="M545" s="203"/>
      <c r="N545" s="203"/>
      <c r="O545" s="203"/>
      <c r="P545" s="203"/>
      <c r="Q545" s="203"/>
      <c r="R545" s="203"/>
      <c r="S545" s="203"/>
      <c r="T545" s="203"/>
    </row>
    <row r="546" spans="1:20" x14ac:dyDescent="0.25">
      <c r="A546" s="203"/>
      <c r="B546" s="203"/>
      <c r="C546" s="203"/>
      <c r="D546" s="203"/>
      <c r="E546" s="203"/>
      <c r="F546" s="203"/>
      <c r="G546" s="203"/>
      <c r="H546" s="203"/>
      <c r="I546" s="203"/>
      <c r="J546" s="203"/>
      <c r="K546" s="203"/>
      <c r="L546" s="203"/>
      <c r="M546" s="203"/>
      <c r="N546" s="203"/>
      <c r="O546" s="203"/>
      <c r="P546" s="203"/>
      <c r="Q546" s="203"/>
      <c r="R546" s="203"/>
      <c r="S546" s="203"/>
      <c r="T546" s="203"/>
    </row>
    <row r="547" spans="1:20" x14ac:dyDescent="0.25">
      <c r="A547" s="203"/>
      <c r="B547" s="203"/>
      <c r="C547" s="203"/>
      <c r="D547" s="203"/>
      <c r="E547" s="203"/>
      <c r="F547" s="203"/>
      <c r="G547" s="203"/>
      <c r="H547" s="203"/>
      <c r="I547" s="203"/>
      <c r="J547" s="203"/>
      <c r="K547" s="203"/>
      <c r="L547" s="203"/>
      <c r="M547" s="203"/>
      <c r="N547" s="203"/>
      <c r="O547" s="203"/>
      <c r="P547" s="203"/>
      <c r="Q547" s="203"/>
      <c r="R547" s="203"/>
      <c r="S547" s="203"/>
      <c r="T547" s="203"/>
    </row>
    <row r="548" spans="1:20" x14ac:dyDescent="0.25">
      <c r="A548" s="203"/>
      <c r="B548" s="203"/>
      <c r="C548" s="203"/>
      <c r="D548" s="203"/>
      <c r="E548" s="203"/>
      <c r="F548" s="203"/>
      <c r="G548" s="203"/>
      <c r="H548" s="203"/>
      <c r="I548" s="203"/>
      <c r="J548" s="203"/>
      <c r="K548" s="203"/>
      <c r="L548" s="203"/>
      <c r="M548" s="203"/>
      <c r="N548" s="203"/>
      <c r="O548" s="203"/>
      <c r="P548" s="203"/>
      <c r="Q548" s="203"/>
      <c r="R548" s="203"/>
      <c r="S548" s="203"/>
      <c r="T548" s="203"/>
    </row>
    <row r="549" spans="1:20" x14ac:dyDescent="0.25">
      <c r="A549" s="203"/>
      <c r="B549" s="203"/>
      <c r="C549" s="203"/>
      <c r="D549" s="203"/>
      <c r="E549" s="203"/>
      <c r="F549" s="203"/>
      <c r="G549" s="203"/>
      <c r="H549" s="203"/>
      <c r="I549" s="203"/>
      <c r="J549" s="203"/>
      <c r="K549" s="203"/>
      <c r="L549" s="203"/>
      <c r="M549" s="203"/>
      <c r="N549" s="203"/>
      <c r="O549" s="203"/>
      <c r="P549" s="203"/>
      <c r="Q549" s="203"/>
      <c r="R549" s="203"/>
      <c r="S549" s="203"/>
      <c r="T549" s="203"/>
    </row>
    <row r="550" spans="1:20" x14ac:dyDescent="0.25">
      <c r="A550" s="203"/>
      <c r="B550" s="203"/>
      <c r="C550" s="203"/>
      <c r="D550" s="203"/>
      <c r="E550" s="203"/>
      <c r="F550" s="203"/>
      <c r="G550" s="203"/>
      <c r="H550" s="203"/>
      <c r="I550" s="203"/>
      <c r="J550" s="203"/>
      <c r="K550" s="203"/>
      <c r="L550" s="203"/>
      <c r="M550" s="203"/>
      <c r="N550" s="203"/>
      <c r="O550" s="203"/>
      <c r="P550" s="203"/>
      <c r="Q550" s="203"/>
      <c r="R550" s="203"/>
      <c r="S550" s="203"/>
      <c r="T550" s="203"/>
    </row>
    <row r="551" spans="1:20" x14ac:dyDescent="0.25">
      <c r="A551" s="203"/>
      <c r="B551" s="203"/>
      <c r="C551" s="203"/>
      <c r="D551" s="203"/>
      <c r="E551" s="203"/>
      <c r="F551" s="203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</row>
    <row r="552" spans="1:20" x14ac:dyDescent="0.25">
      <c r="A552" s="203"/>
      <c r="B552" s="203"/>
      <c r="C552" s="203"/>
      <c r="D552" s="203"/>
      <c r="E552" s="203"/>
      <c r="F552" s="203"/>
      <c r="G552" s="203"/>
      <c r="H552" s="203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203"/>
    </row>
    <row r="553" spans="1:20" x14ac:dyDescent="0.25">
      <c r="A553" s="203"/>
      <c r="B553" s="203"/>
      <c r="C553" s="203"/>
      <c r="D553" s="203"/>
      <c r="E553" s="203"/>
      <c r="F553" s="203"/>
      <c r="G553" s="203"/>
      <c r="H553" s="203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203"/>
    </row>
    <row r="554" spans="1:20" x14ac:dyDescent="0.25">
      <c r="A554" s="203"/>
      <c r="B554" s="203"/>
      <c r="C554" s="203"/>
      <c r="D554" s="203"/>
      <c r="E554" s="203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203"/>
    </row>
    <row r="555" spans="1:20" x14ac:dyDescent="0.25">
      <c r="A555" s="203"/>
      <c r="B555" s="203"/>
      <c r="C555" s="203"/>
      <c r="D555" s="203"/>
      <c r="E555" s="203"/>
      <c r="F555" s="203"/>
      <c r="G555" s="203"/>
      <c r="H555" s="203"/>
      <c r="I555" s="203"/>
      <c r="J555" s="203"/>
      <c r="K555" s="203"/>
      <c r="L555" s="203"/>
      <c r="M555" s="203"/>
      <c r="N555" s="203"/>
      <c r="O555" s="203"/>
      <c r="P555" s="203"/>
      <c r="Q555" s="203"/>
      <c r="R555" s="203"/>
      <c r="S555" s="203"/>
      <c r="T555" s="203"/>
    </row>
    <row r="556" spans="1:20" x14ac:dyDescent="0.25">
      <c r="A556" s="203"/>
      <c r="B556" s="203"/>
      <c r="C556" s="203"/>
      <c r="D556" s="203"/>
      <c r="E556" s="203"/>
      <c r="F556" s="203"/>
      <c r="G556" s="203"/>
      <c r="H556" s="203"/>
      <c r="I556" s="203"/>
      <c r="J556" s="203"/>
      <c r="K556" s="203"/>
      <c r="L556" s="203"/>
      <c r="M556" s="203"/>
      <c r="N556" s="203"/>
      <c r="O556" s="203"/>
      <c r="P556" s="203"/>
      <c r="Q556" s="203"/>
      <c r="R556" s="203"/>
      <c r="S556" s="203"/>
      <c r="T556" s="203"/>
    </row>
    <row r="557" spans="1:20" x14ac:dyDescent="0.25">
      <c r="A557" s="203"/>
      <c r="B557" s="203"/>
      <c r="C557" s="203"/>
      <c r="D557" s="203"/>
      <c r="E557" s="203"/>
      <c r="F557" s="203"/>
      <c r="G557" s="203"/>
      <c r="H557" s="203"/>
      <c r="I557" s="203"/>
      <c r="J557" s="203"/>
      <c r="K557" s="203"/>
      <c r="L557" s="203"/>
      <c r="M557" s="203"/>
      <c r="N557" s="203"/>
      <c r="O557" s="203"/>
      <c r="P557" s="203"/>
      <c r="Q557" s="203"/>
      <c r="R557" s="203"/>
      <c r="S557" s="203"/>
      <c r="T557" s="203"/>
    </row>
    <row r="558" spans="1:20" x14ac:dyDescent="0.25">
      <c r="A558" s="203"/>
      <c r="B558" s="203"/>
      <c r="C558" s="203"/>
      <c r="D558" s="203"/>
      <c r="E558" s="203"/>
      <c r="F558" s="203"/>
      <c r="G558" s="203"/>
      <c r="H558" s="203"/>
      <c r="I558" s="203"/>
      <c r="J558" s="203"/>
      <c r="K558" s="203"/>
      <c r="L558" s="203"/>
      <c r="M558" s="203"/>
      <c r="N558" s="203"/>
      <c r="O558" s="203"/>
      <c r="P558" s="203"/>
      <c r="Q558" s="203"/>
      <c r="R558" s="203"/>
      <c r="S558" s="203"/>
      <c r="T558" s="203"/>
    </row>
    <row r="559" spans="1:20" x14ac:dyDescent="0.25">
      <c r="A559" s="203"/>
      <c r="B559" s="203"/>
      <c r="C559" s="203"/>
      <c r="D559" s="203"/>
      <c r="E559" s="203"/>
      <c r="F559" s="203"/>
      <c r="G559" s="203"/>
      <c r="H559" s="203"/>
      <c r="I559" s="203"/>
      <c r="J559" s="203"/>
      <c r="K559" s="203"/>
      <c r="L559" s="203"/>
      <c r="M559" s="203"/>
      <c r="N559" s="203"/>
      <c r="O559" s="203"/>
      <c r="P559" s="203"/>
      <c r="Q559" s="203"/>
      <c r="R559" s="203"/>
      <c r="S559" s="203"/>
      <c r="T559" s="203"/>
    </row>
    <row r="560" spans="1:20" x14ac:dyDescent="0.25">
      <c r="A560" s="203"/>
      <c r="B560" s="203"/>
      <c r="C560" s="203"/>
      <c r="D560" s="203"/>
      <c r="E560" s="203"/>
      <c r="F560" s="203"/>
      <c r="G560" s="203"/>
      <c r="H560" s="203"/>
      <c r="I560" s="203"/>
      <c r="J560" s="203"/>
      <c r="K560" s="203"/>
      <c r="L560" s="203"/>
      <c r="M560" s="203"/>
      <c r="N560" s="203"/>
      <c r="O560" s="203"/>
      <c r="P560" s="203"/>
      <c r="Q560" s="203"/>
      <c r="R560" s="203"/>
      <c r="S560" s="203"/>
      <c r="T560" s="203"/>
    </row>
    <row r="561" spans="1:20" x14ac:dyDescent="0.25">
      <c r="A561" s="203"/>
      <c r="B561" s="203"/>
      <c r="C561" s="203"/>
      <c r="D561" s="203"/>
      <c r="E561" s="203"/>
      <c r="F561" s="203"/>
      <c r="G561" s="203"/>
      <c r="H561" s="203"/>
      <c r="I561" s="203"/>
      <c r="J561" s="203"/>
      <c r="K561" s="203"/>
      <c r="L561" s="203"/>
      <c r="M561" s="203"/>
      <c r="N561" s="203"/>
      <c r="O561" s="203"/>
      <c r="P561" s="203"/>
      <c r="Q561" s="203"/>
      <c r="R561" s="203"/>
      <c r="S561" s="203"/>
      <c r="T561" s="203"/>
    </row>
    <row r="562" spans="1:20" x14ac:dyDescent="0.25">
      <c r="A562" s="203"/>
      <c r="B562" s="203"/>
      <c r="C562" s="203"/>
      <c r="D562" s="203"/>
      <c r="E562" s="203"/>
      <c r="F562" s="203"/>
      <c r="G562" s="203"/>
      <c r="H562" s="203"/>
      <c r="I562" s="203"/>
      <c r="J562" s="203"/>
      <c r="K562" s="203"/>
      <c r="L562" s="203"/>
      <c r="M562" s="203"/>
      <c r="N562" s="203"/>
      <c r="O562" s="203"/>
      <c r="P562" s="203"/>
      <c r="Q562" s="203"/>
      <c r="R562" s="203"/>
      <c r="S562" s="203"/>
      <c r="T562" s="203"/>
    </row>
    <row r="563" spans="1:20" x14ac:dyDescent="0.25">
      <c r="A563" s="203"/>
      <c r="B563" s="203"/>
      <c r="C563" s="203"/>
      <c r="D563" s="203"/>
      <c r="E563" s="203"/>
      <c r="F563" s="203"/>
      <c r="G563" s="203"/>
      <c r="H563" s="203"/>
      <c r="I563" s="203"/>
      <c r="J563" s="203"/>
      <c r="K563" s="203"/>
      <c r="L563" s="203"/>
      <c r="M563" s="203"/>
      <c r="N563" s="203"/>
      <c r="O563" s="203"/>
      <c r="P563" s="203"/>
      <c r="Q563" s="203"/>
      <c r="R563" s="203"/>
      <c r="S563" s="203"/>
      <c r="T563" s="203"/>
    </row>
    <row r="564" spans="1:20" x14ac:dyDescent="0.25">
      <c r="A564" s="203"/>
      <c r="B564" s="203"/>
      <c r="C564" s="203"/>
      <c r="D564" s="203"/>
      <c r="E564" s="203"/>
      <c r="F564" s="203"/>
      <c r="G564" s="203"/>
      <c r="H564" s="203"/>
      <c r="I564" s="203"/>
      <c r="J564" s="203"/>
      <c r="K564" s="203"/>
      <c r="L564" s="203"/>
      <c r="M564" s="203"/>
      <c r="N564" s="203"/>
      <c r="O564" s="203"/>
      <c r="P564" s="203"/>
      <c r="Q564" s="203"/>
      <c r="R564" s="203"/>
      <c r="S564" s="203"/>
      <c r="T564" s="203"/>
    </row>
    <row r="565" spans="1:20" x14ac:dyDescent="0.25">
      <c r="A565" s="203"/>
      <c r="B565" s="203"/>
      <c r="C565" s="203"/>
      <c r="D565" s="203"/>
      <c r="E565" s="203"/>
      <c r="F565" s="203"/>
      <c r="G565" s="203"/>
      <c r="H565" s="203"/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</row>
    <row r="566" spans="1:20" x14ac:dyDescent="0.25">
      <c r="A566" s="203"/>
      <c r="B566" s="203"/>
      <c r="C566" s="203"/>
      <c r="D566" s="203"/>
      <c r="E566" s="203"/>
      <c r="F566" s="203"/>
      <c r="G566" s="203"/>
      <c r="H566" s="203"/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</row>
    <row r="567" spans="1:20" x14ac:dyDescent="0.25">
      <c r="A567" s="203"/>
      <c r="B567" s="203"/>
      <c r="C567" s="203"/>
      <c r="D567" s="203"/>
      <c r="E567" s="203"/>
      <c r="F567" s="203"/>
      <c r="G567" s="203"/>
      <c r="H567" s="203"/>
      <c r="I567" s="203"/>
      <c r="J567" s="203"/>
      <c r="K567" s="203"/>
      <c r="L567" s="203"/>
      <c r="M567" s="203"/>
      <c r="N567" s="203"/>
      <c r="O567" s="203"/>
      <c r="P567" s="203"/>
      <c r="Q567" s="203"/>
      <c r="R567" s="203"/>
      <c r="S567" s="203"/>
      <c r="T567" s="203"/>
    </row>
    <row r="568" spans="1:20" x14ac:dyDescent="0.25">
      <c r="A568" s="203"/>
      <c r="B568" s="203"/>
      <c r="C568" s="203"/>
      <c r="D568" s="203"/>
      <c r="E568" s="203"/>
      <c r="F568" s="203"/>
      <c r="G568" s="203"/>
      <c r="H568" s="203"/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</row>
    <row r="569" spans="1:20" x14ac:dyDescent="0.25">
      <c r="A569" s="203"/>
      <c r="B569" s="203"/>
      <c r="C569" s="203"/>
      <c r="D569" s="203"/>
      <c r="E569" s="203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</row>
    <row r="570" spans="1:20" x14ac:dyDescent="0.25">
      <c r="A570" s="203"/>
      <c r="B570" s="203"/>
      <c r="C570" s="203"/>
      <c r="D570" s="203"/>
      <c r="E570" s="203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</row>
    <row r="571" spans="1:20" x14ac:dyDescent="0.25">
      <c r="A571" s="203"/>
      <c r="B571" s="203"/>
      <c r="C571" s="203"/>
      <c r="D571" s="203"/>
      <c r="E571" s="203"/>
      <c r="F571" s="203"/>
      <c r="G571" s="203"/>
      <c r="H571" s="203"/>
      <c r="I571" s="203"/>
      <c r="J571" s="203"/>
      <c r="K571" s="203"/>
      <c r="L571" s="203"/>
      <c r="M571" s="203"/>
      <c r="N571" s="203"/>
      <c r="O571" s="203"/>
      <c r="P571" s="203"/>
      <c r="Q571" s="203"/>
      <c r="R571" s="203"/>
      <c r="S571" s="203"/>
      <c r="T571" s="203"/>
    </row>
    <row r="572" spans="1:20" x14ac:dyDescent="0.25">
      <c r="A572" s="203"/>
      <c r="B572" s="203"/>
      <c r="C572" s="203"/>
      <c r="D572" s="203"/>
      <c r="E572" s="203"/>
      <c r="F572" s="203"/>
      <c r="G572" s="203"/>
      <c r="H572" s="203"/>
      <c r="I572" s="203"/>
      <c r="J572" s="203"/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</row>
    <row r="573" spans="1:20" x14ac:dyDescent="0.25">
      <c r="A573" s="203"/>
      <c r="B573" s="203"/>
      <c r="C573" s="203"/>
      <c r="D573" s="203"/>
      <c r="E573" s="203"/>
      <c r="F573" s="203"/>
      <c r="G573" s="203"/>
      <c r="H573" s="203"/>
      <c r="I573" s="203"/>
      <c r="J573" s="203"/>
      <c r="K573" s="203"/>
      <c r="L573" s="203"/>
      <c r="M573" s="203"/>
      <c r="N573" s="203"/>
      <c r="O573" s="203"/>
      <c r="P573" s="203"/>
      <c r="Q573" s="203"/>
      <c r="R573" s="203"/>
      <c r="S573" s="203"/>
      <c r="T573" s="203"/>
    </row>
    <row r="574" spans="1:20" x14ac:dyDescent="0.25">
      <c r="A574" s="203"/>
      <c r="B574" s="203"/>
      <c r="C574" s="203"/>
      <c r="D574" s="203"/>
      <c r="E574" s="203"/>
      <c r="F574" s="203"/>
      <c r="G574" s="203"/>
      <c r="H574" s="203"/>
      <c r="I574" s="203"/>
      <c r="J574" s="203"/>
      <c r="K574" s="203"/>
      <c r="L574" s="203"/>
      <c r="M574" s="203"/>
      <c r="N574" s="203"/>
      <c r="O574" s="203"/>
      <c r="P574" s="203"/>
      <c r="Q574" s="203"/>
      <c r="R574" s="203"/>
      <c r="S574" s="203"/>
      <c r="T574" s="203"/>
    </row>
    <row r="575" spans="1:20" x14ac:dyDescent="0.25">
      <c r="A575" s="203"/>
      <c r="B575" s="203"/>
      <c r="C575" s="203"/>
      <c r="D575" s="203"/>
      <c r="E575" s="203"/>
      <c r="F575" s="203"/>
      <c r="G575" s="203"/>
      <c r="H575" s="203"/>
      <c r="I575" s="203"/>
      <c r="J575" s="203"/>
      <c r="K575" s="203"/>
      <c r="L575" s="203"/>
      <c r="M575" s="203"/>
      <c r="N575" s="203"/>
      <c r="O575" s="203"/>
      <c r="P575" s="203"/>
      <c r="Q575" s="203"/>
      <c r="R575" s="203"/>
      <c r="S575" s="203"/>
      <c r="T575" s="203"/>
    </row>
    <row r="576" spans="1:20" x14ac:dyDescent="0.25">
      <c r="A576" s="203"/>
      <c r="B576" s="203"/>
      <c r="C576" s="203"/>
      <c r="D576" s="203"/>
      <c r="E576" s="203"/>
      <c r="F576" s="203"/>
      <c r="G576" s="203"/>
      <c r="H576" s="203"/>
      <c r="I576" s="203"/>
      <c r="J576" s="203"/>
      <c r="K576" s="203"/>
      <c r="L576" s="203"/>
      <c r="M576" s="203"/>
      <c r="N576" s="203"/>
      <c r="O576" s="203"/>
      <c r="P576" s="203"/>
      <c r="Q576" s="203"/>
      <c r="R576" s="203"/>
      <c r="S576" s="203"/>
      <c r="T576" s="203"/>
    </row>
    <row r="577" spans="1:20" x14ac:dyDescent="0.25">
      <c r="A577" s="203"/>
      <c r="B577" s="203"/>
      <c r="C577" s="203"/>
      <c r="D577" s="203"/>
      <c r="E577" s="203"/>
      <c r="F577" s="203"/>
      <c r="G577" s="203"/>
      <c r="H577" s="203"/>
      <c r="I577" s="203"/>
      <c r="J577" s="203"/>
      <c r="K577" s="203"/>
      <c r="L577" s="203"/>
      <c r="M577" s="203"/>
      <c r="N577" s="203"/>
      <c r="O577" s="203"/>
      <c r="P577" s="203"/>
      <c r="Q577" s="203"/>
      <c r="R577" s="203"/>
      <c r="S577" s="203"/>
      <c r="T577" s="203"/>
    </row>
    <row r="578" spans="1:20" x14ac:dyDescent="0.25">
      <c r="A578" s="203"/>
      <c r="B578" s="203"/>
      <c r="C578" s="203"/>
      <c r="D578" s="203"/>
      <c r="E578" s="203"/>
      <c r="F578" s="203"/>
      <c r="G578" s="203"/>
      <c r="H578" s="203"/>
      <c r="I578" s="203"/>
      <c r="J578" s="203"/>
      <c r="K578" s="203"/>
      <c r="L578" s="203"/>
      <c r="M578" s="203"/>
      <c r="N578" s="203"/>
      <c r="O578" s="203"/>
      <c r="P578" s="203"/>
      <c r="Q578" s="203"/>
      <c r="R578" s="203"/>
      <c r="S578" s="203"/>
      <c r="T578" s="203"/>
    </row>
    <row r="579" spans="1:20" x14ac:dyDescent="0.25">
      <c r="A579" s="203"/>
      <c r="B579" s="203"/>
      <c r="C579" s="203"/>
      <c r="D579" s="203"/>
      <c r="E579" s="203"/>
      <c r="F579" s="203"/>
      <c r="G579" s="203"/>
      <c r="H579" s="203"/>
      <c r="I579" s="203"/>
      <c r="J579" s="203"/>
      <c r="K579" s="203"/>
      <c r="L579" s="203"/>
      <c r="M579" s="203"/>
      <c r="N579" s="203"/>
      <c r="O579" s="203"/>
      <c r="P579" s="203"/>
      <c r="Q579" s="203"/>
      <c r="R579" s="203"/>
      <c r="S579" s="203"/>
      <c r="T579" s="203"/>
    </row>
    <row r="580" spans="1:20" x14ac:dyDescent="0.25">
      <c r="A580" s="203"/>
      <c r="B580" s="203"/>
      <c r="C580" s="203"/>
      <c r="D580" s="203"/>
      <c r="E580" s="203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</row>
    <row r="581" spans="1:20" x14ac:dyDescent="0.25">
      <c r="A581" s="203"/>
      <c r="B581" s="203"/>
      <c r="C581" s="203"/>
      <c r="D581" s="203"/>
      <c r="E581" s="203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</row>
    <row r="582" spans="1:20" x14ac:dyDescent="0.25">
      <c r="A582" s="203"/>
      <c r="B582" s="203"/>
      <c r="C582" s="203"/>
      <c r="D582" s="203"/>
      <c r="E582" s="203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</row>
    <row r="583" spans="1:20" x14ac:dyDescent="0.25">
      <c r="A583" s="203"/>
      <c r="B583" s="203"/>
      <c r="C583" s="203"/>
      <c r="D583" s="203"/>
      <c r="E583" s="203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</row>
    <row r="584" spans="1:20" x14ac:dyDescent="0.25">
      <c r="A584" s="203"/>
      <c r="B584" s="203"/>
      <c r="C584" s="203"/>
      <c r="D584" s="203"/>
      <c r="E584" s="203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</row>
    <row r="585" spans="1:20" x14ac:dyDescent="0.25">
      <c r="A585" s="203"/>
      <c r="B585" s="203"/>
      <c r="C585" s="203"/>
      <c r="D585" s="203"/>
      <c r="E585" s="203"/>
      <c r="F585" s="203"/>
      <c r="G585" s="203"/>
      <c r="H585" s="203"/>
      <c r="I585" s="203"/>
      <c r="J585" s="203"/>
      <c r="K585" s="203"/>
      <c r="L585" s="203"/>
      <c r="M585" s="203"/>
      <c r="N585" s="203"/>
      <c r="O585" s="203"/>
      <c r="P585" s="203"/>
      <c r="Q585" s="203"/>
      <c r="R585" s="203"/>
      <c r="S585" s="203"/>
      <c r="T585" s="203"/>
    </row>
    <row r="586" spans="1:20" x14ac:dyDescent="0.25">
      <c r="A586" s="203"/>
      <c r="B586" s="203"/>
      <c r="C586" s="203"/>
      <c r="D586" s="203"/>
      <c r="E586" s="203"/>
      <c r="F586" s="203"/>
      <c r="G586" s="203"/>
      <c r="H586" s="203"/>
      <c r="I586" s="203"/>
      <c r="J586" s="203"/>
      <c r="K586" s="203"/>
      <c r="L586" s="203"/>
      <c r="M586" s="203"/>
      <c r="N586" s="203"/>
      <c r="O586" s="203"/>
      <c r="P586" s="203"/>
      <c r="Q586" s="203"/>
      <c r="R586" s="203"/>
      <c r="S586" s="203"/>
      <c r="T586" s="203"/>
    </row>
    <row r="587" spans="1:20" x14ac:dyDescent="0.25">
      <c r="A587" s="203"/>
      <c r="B587" s="203"/>
      <c r="C587" s="203"/>
      <c r="D587" s="203"/>
      <c r="E587" s="203"/>
      <c r="F587" s="203"/>
      <c r="G587" s="203"/>
      <c r="H587" s="203"/>
      <c r="I587" s="203"/>
      <c r="J587" s="203"/>
      <c r="K587" s="203"/>
      <c r="L587" s="203"/>
      <c r="M587" s="203"/>
      <c r="N587" s="203"/>
      <c r="O587" s="203"/>
      <c r="P587" s="203"/>
      <c r="Q587" s="203"/>
      <c r="R587" s="203"/>
      <c r="S587" s="203"/>
      <c r="T587" s="203"/>
    </row>
    <row r="588" spans="1:20" x14ac:dyDescent="0.25">
      <c r="A588" s="203"/>
      <c r="B588" s="203"/>
      <c r="C588" s="203"/>
      <c r="D588" s="203"/>
      <c r="E588" s="203"/>
      <c r="F588" s="203"/>
      <c r="G588" s="203"/>
      <c r="H588" s="203"/>
      <c r="I588" s="203"/>
      <c r="J588" s="203"/>
      <c r="K588" s="203"/>
      <c r="L588" s="203"/>
      <c r="M588" s="203"/>
      <c r="N588" s="203"/>
      <c r="O588" s="203"/>
      <c r="P588" s="203"/>
      <c r="Q588" s="203"/>
      <c r="R588" s="203"/>
      <c r="S588" s="203"/>
      <c r="T588" s="203"/>
    </row>
    <row r="589" spans="1:20" x14ac:dyDescent="0.25">
      <c r="A589" s="203"/>
      <c r="B589" s="203"/>
      <c r="C589" s="203"/>
      <c r="D589" s="203"/>
      <c r="E589" s="203"/>
      <c r="F589" s="203"/>
      <c r="G589" s="203"/>
      <c r="H589" s="203"/>
      <c r="I589" s="203"/>
      <c r="J589" s="203"/>
      <c r="K589" s="203"/>
      <c r="L589" s="203"/>
      <c r="M589" s="203"/>
      <c r="N589" s="203"/>
      <c r="O589" s="203"/>
      <c r="P589" s="203"/>
      <c r="Q589" s="203"/>
      <c r="R589" s="203"/>
      <c r="S589" s="203"/>
      <c r="T589" s="203"/>
    </row>
    <row r="590" spans="1:20" x14ac:dyDescent="0.25">
      <c r="A590" s="203"/>
      <c r="B590" s="203"/>
      <c r="C590" s="203"/>
      <c r="D590" s="203"/>
      <c r="E590" s="203"/>
      <c r="F590" s="203"/>
      <c r="G590" s="203"/>
      <c r="H590" s="203"/>
      <c r="I590" s="203"/>
      <c r="J590" s="203"/>
      <c r="K590" s="203"/>
      <c r="L590" s="203"/>
      <c r="M590" s="203"/>
      <c r="N590" s="203"/>
      <c r="O590" s="203"/>
      <c r="P590" s="203"/>
      <c r="Q590" s="203"/>
      <c r="R590" s="203"/>
      <c r="S590" s="203"/>
      <c r="T590" s="203"/>
    </row>
    <row r="591" spans="1:20" x14ac:dyDescent="0.25">
      <c r="A591" s="203"/>
      <c r="B591" s="203"/>
      <c r="C591" s="203"/>
      <c r="D591" s="203"/>
      <c r="E591" s="203"/>
      <c r="F591" s="203"/>
      <c r="G591" s="203"/>
      <c r="H591" s="203"/>
      <c r="I591" s="203"/>
      <c r="J591" s="203"/>
      <c r="K591" s="203"/>
      <c r="L591" s="203"/>
      <c r="M591" s="203"/>
      <c r="N591" s="203"/>
      <c r="O591" s="203"/>
      <c r="P591" s="203"/>
      <c r="Q591" s="203"/>
      <c r="R591" s="203"/>
      <c r="S591" s="203"/>
      <c r="T591" s="203"/>
    </row>
    <row r="592" spans="1:20" x14ac:dyDescent="0.25">
      <c r="A592" s="203"/>
      <c r="B592" s="203"/>
      <c r="C592" s="203"/>
      <c r="D592" s="203"/>
      <c r="E592" s="203"/>
      <c r="F592" s="203"/>
      <c r="G592" s="203"/>
      <c r="H592" s="203"/>
      <c r="I592" s="203"/>
      <c r="J592" s="203"/>
      <c r="K592" s="203"/>
      <c r="L592" s="203"/>
      <c r="M592" s="203"/>
      <c r="N592" s="203"/>
      <c r="O592" s="203"/>
      <c r="P592" s="203"/>
      <c r="Q592" s="203"/>
      <c r="R592" s="203"/>
      <c r="S592" s="203"/>
      <c r="T592" s="203"/>
    </row>
    <row r="593" spans="1:20" x14ac:dyDescent="0.25">
      <c r="A593" s="203"/>
      <c r="B593" s="203"/>
      <c r="C593" s="203"/>
      <c r="D593" s="203"/>
      <c r="E593" s="203"/>
      <c r="F593" s="203"/>
      <c r="G593" s="203"/>
      <c r="H593" s="203"/>
      <c r="I593" s="203"/>
      <c r="J593" s="203"/>
      <c r="K593" s="203"/>
      <c r="L593" s="203"/>
      <c r="M593" s="203"/>
      <c r="N593" s="203"/>
      <c r="O593" s="203"/>
      <c r="P593" s="203"/>
      <c r="Q593" s="203"/>
      <c r="R593" s="203"/>
      <c r="S593" s="203"/>
      <c r="T593" s="203"/>
    </row>
    <row r="594" spans="1:20" x14ac:dyDescent="0.25">
      <c r="A594" s="203"/>
      <c r="B594" s="203"/>
      <c r="C594" s="203"/>
      <c r="D594" s="203"/>
      <c r="E594" s="203"/>
      <c r="F594" s="203"/>
      <c r="G594" s="203"/>
      <c r="H594" s="203"/>
      <c r="I594" s="203"/>
      <c r="J594" s="203"/>
      <c r="K594" s="203"/>
      <c r="L594" s="203"/>
      <c r="M594" s="203"/>
      <c r="N594" s="203"/>
      <c r="O594" s="203"/>
      <c r="P594" s="203"/>
      <c r="Q594" s="203"/>
      <c r="R594" s="203"/>
      <c r="S594" s="203"/>
      <c r="T594" s="203"/>
    </row>
    <row r="595" spans="1:20" x14ac:dyDescent="0.25">
      <c r="A595" s="203"/>
      <c r="B595" s="203"/>
      <c r="C595" s="203"/>
      <c r="D595" s="203"/>
      <c r="E595" s="203"/>
      <c r="F595" s="203"/>
      <c r="G595" s="203"/>
      <c r="H595" s="203"/>
      <c r="I595" s="203"/>
      <c r="J595" s="203"/>
      <c r="K595" s="203"/>
      <c r="L595" s="203"/>
      <c r="M595" s="203"/>
      <c r="N595" s="203"/>
      <c r="O595" s="203"/>
      <c r="P595" s="203"/>
      <c r="Q595" s="203"/>
      <c r="R595" s="203"/>
      <c r="S595" s="203"/>
      <c r="T595" s="203"/>
    </row>
    <row r="596" spans="1:20" x14ac:dyDescent="0.25">
      <c r="A596" s="203"/>
      <c r="B596" s="203"/>
      <c r="C596" s="203"/>
      <c r="D596" s="203"/>
      <c r="E596" s="203"/>
      <c r="F596" s="203"/>
      <c r="G596" s="203"/>
      <c r="H596" s="203"/>
      <c r="I596" s="203"/>
      <c r="J596" s="203"/>
      <c r="K596" s="203"/>
      <c r="L596" s="203"/>
      <c r="M596" s="203"/>
      <c r="N596" s="203"/>
      <c r="O596" s="203"/>
      <c r="P596" s="203"/>
      <c r="Q596" s="203"/>
      <c r="R596" s="203"/>
      <c r="S596" s="203"/>
      <c r="T596" s="203"/>
    </row>
    <row r="597" spans="1:20" x14ac:dyDescent="0.25">
      <c r="A597" s="203"/>
      <c r="B597" s="203"/>
      <c r="C597" s="203"/>
      <c r="D597" s="203"/>
      <c r="E597" s="203"/>
      <c r="F597" s="203"/>
      <c r="G597" s="203"/>
      <c r="H597" s="203"/>
      <c r="I597" s="203"/>
      <c r="J597" s="203"/>
      <c r="K597" s="203"/>
      <c r="L597" s="203"/>
      <c r="M597" s="203"/>
      <c r="N597" s="203"/>
      <c r="O597" s="203"/>
      <c r="P597" s="203"/>
      <c r="Q597" s="203"/>
      <c r="R597" s="203"/>
      <c r="S597" s="203"/>
      <c r="T597" s="203"/>
    </row>
    <row r="598" spans="1:20" x14ac:dyDescent="0.25">
      <c r="A598" s="203"/>
      <c r="B598" s="203"/>
      <c r="C598" s="203"/>
      <c r="D598" s="203"/>
      <c r="E598" s="203"/>
      <c r="F598" s="203"/>
      <c r="G598" s="203"/>
      <c r="H598" s="203"/>
      <c r="I598" s="203"/>
      <c r="J598" s="203"/>
      <c r="K598" s="203"/>
      <c r="L598" s="203"/>
      <c r="M598" s="203"/>
      <c r="N598" s="203"/>
      <c r="O598" s="203"/>
      <c r="P598" s="203"/>
      <c r="Q598" s="203"/>
      <c r="R598" s="203"/>
      <c r="S598" s="203"/>
      <c r="T598" s="203"/>
    </row>
    <row r="599" spans="1:20" x14ac:dyDescent="0.25">
      <c r="A599" s="203"/>
      <c r="B599" s="203"/>
      <c r="C599" s="203"/>
      <c r="D599" s="203"/>
      <c r="E599" s="203"/>
      <c r="F599" s="203"/>
      <c r="G599" s="203"/>
      <c r="H599" s="203"/>
      <c r="I599" s="203"/>
      <c r="J599" s="203"/>
      <c r="K599" s="203"/>
      <c r="L599" s="203"/>
      <c r="M599" s="203"/>
      <c r="N599" s="203"/>
      <c r="O599" s="203"/>
      <c r="P599" s="203"/>
      <c r="Q599" s="203"/>
      <c r="R599" s="203"/>
      <c r="S599" s="203"/>
      <c r="T599" s="203"/>
    </row>
    <row r="600" spans="1:20" x14ac:dyDescent="0.25">
      <c r="A600" s="203"/>
      <c r="B600" s="203"/>
      <c r="C600" s="203"/>
      <c r="D600" s="203"/>
      <c r="E600" s="203"/>
      <c r="F600" s="203"/>
      <c r="G600" s="203"/>
      <c r="H600" s="203"/>
      <c r="I600" s="203"/>
      <c r="J600" s="203"/>
      <c r="K600" s="203"/>
      <c r="L600" s="203"/>
      <c r="M600" s="203"/>
      <c r="N600" s="203"/>
      <c r="O600" s="203"/>
      <c r="P600" s="203"/>
      <c r="Q600" s="203"/>
      <c r="R600" s="203"/>
      <c r="S600" s="203"/>
      <c r="T600" s="203"/>
    </row>
    <row r="601" spans="1:20" x14ac:dyDescent="0.25">
      <c r="A601" s="203"/>
      <c r="B601" s="203"/>
      <c r="C601" s="203"/>
      <c r="D601" s="203"/>
      <c r="E601" s="203"/>
      <c r="F601" s="203"/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</row>
    <row r="602" spans="1:20" x14ac:dyDescent="0.25">
      <c r="A602" s="203"/>
      <c r="B602" s="203"/>
      <c r="C602" s="203"/>
      <c r="D602" s="203"/>
      <c r="E602" s="203"/>
      <c r="F602" s="203"/>
      <c r="G602" s="203"/>
      <c r="H602" s="203"/>
      <c r="I602" s="203"/>
      <c r="J602" s="203"/>
      <c r="K602" s="203"/>
      <c r="L602" s="203"/>
      <c r="M602" s="203"/>
      <c r="N602" s="203"/>
      <c r="O602" s="203"/>
      <c r="P602" s="203"/>
      <c r="Q602" s="203"/>
      <c r="R602" s="203"/>
      <c r="S602" s="203"/>
      <c r="T602" s="203"/>
    </row>
    <row r="603" spans="1:20" x14ac:dyDescent="0.25">
      <c r="A603" s="203"/>
      <c r="B603" s="203"/>
      <c r="C603" s="203"/>
      <c r="D603" s="203"/>
      <c r="E603" s="203"/>
      <c r="F603" s="203"/>
      <c r="G603" s="203"/>
      <c r="H603" s="203"/>
      <c r="I603" s="203"/>
      <c r="J603" s="203"/>
      <c r="K603" s="203"/>
      <c r="L603" s="203"/>
      <c r="M603" s="203"/>
      <c r="N603" s="203"/>
      <c r="O603" s="203"/>
      <c r="P603" s="203"/>
      <c r="Q603" s="203"/>
      <c r="R603" s="203"/>
      <c r="S603" s="203"/>
      <c r="T603" s="203"/>
    </row>
    <row r="604" spans="1:20" x14ac:dyDescent="0.25">
      <c r="A604" s="203"/>
      <c r="B604" s="203"/>
      <c r="C604" s="203"/>
      <c r="D604" s="203"/>
      <c r="E604" s="203"/>
      <c r="F604" s="203"/>
      <c r="G604" s="203"/>
      <c r="H604" s="203"/>
      <c r="I604" s="203"/>
      <c r="J604" s="203"/>
      <c r="K604" s="203"/>
      <c r="L604" s="203"/>
      <c r="M604" s="203"/>
      <c r="N604" s="203"/>
      <c r="O604" s="203"/>
      <c r="P604" s="203"/>
      <c r="Q604" s="203"/>
      <c r="R604" s="203"/>
      <c r="S604" s="203"/>
      <c r="T604" s="203"/>
    </row>
    <row r="605" spans="1:20" x14ac:dyDescent="0.25">
      <c r="A605" s="203"/>
      <c r="B605" s="203"/>
      <c r="C605" s="203"/>
      <c r="D605" s="203"/>
      <c r="E605" s="203"/>
      <c r="F605" s="203"/>
      <c r="G605" s="203"/>
      <c r="H605" s="203"/>
      <c r="I605" s="203"/>
      <c r="J605" s="203"/>
      <c r="K605" s="203"/>
      <c r="L605" s="203"/>
      <c r="M605" s="203"/>
      <c r="N605" s="203"/>
      <c r="O605" s="203"/>
      <c r="P605" s="203"/>
      <c r="Q605" s="203"/>
      <c r="R605" s="203"/>
      <c r="S605" s="203"/>
      <c r="T605" s="203"/>
    </row>
    <row r="606" spans="1:20" x14ac:dyDescent="0.25">
      <c r="A606" s="203"/>
      <c r="B606" s="203"/>
      <c r="C606" s="203"/>
      <c r="D606" s="203"/>
      <c r="E606" s="203"/>
      <c r="F606" s="203"/>
      <c r="G606" s="203"/>
      <c r="H606" s="203"/>
      <c r="I606" s="203"/>
      <c r="J606" s="203"/>
      <c r="K606" s="203"/>
      <c r="L606" s="203"/>
      <c r="M606" s="203"/>
      <c r="N606" s="203"/>
      <c r="O606" s="203"/>
      <c r="P606" s="203"/>
      <c r="Q606" s="203"/>
      <c r="R606" s="203"/>
      <c r="S606" s="203"/>
      <c r="T606" s="203"/>
    </row>
    <row r="607" spans="1:20" x14ac:dyDescent="0.25">
      <c r="A607" s="203"/>
      <c r="B607" s="203"/>
      <c r="C607" s="203"/>
      <c r="D607" s="203"/>
      <c r="E607" s="203"/>
      <c r="F607" s="203"/>
      <c r="G607" s="203"/>
      <c r="H607" s="203"/>
      <c r="I607" s="203"/>
      <c r="J607" s="203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</row>
    <row r="608" spans="1:20" x14ac:dyDescent="0.25">
      <c r="A608" s="203"/>
      <c r="B608" s="203"/>
      <c r="C608" s="203"/>
      <c r="D608" s="203"/>
      <c r="E608" s="203"/>
      <c r="F608" s="203"/>
      <c r="G608" s="203"/>
      <c r="H608" s="203"/>
      <c r="I608" s="203"/>
      <c r="J608" s="203"/>
      <c r="K608" s="203"/>
      <c r="L608" s="203"/>
      <c r="M608" s="203"/>
      <c r="N608" s="203"/>
      <c r="O608" s="203"/>
      <c r="P608" s="203"/>
      <c r="Q608" s="203"/>
      <c r="R608" s="203"/>
      <c r="S608" s="203"/>
      <c r="T608" s="203"/>
    </row>
    <row r="609" spans="1:20" x14ac:dyDescent="0.25">
      <c r="A609" s="203"/>
      <c r="B609" s="203"/>
      <c r="C609" s="203"/>
      <c r="D609" s="203"/>
      <c r="E609" s="203"/>
      <c r="F609" s="203"/>
      <c r="G609" s="203"/>
      <c r="H609" s="203"/>
      <c r="I609" s="203"/>
      <c r="J609" s="203"/>
      <c r="K609" s="203"/>
      <c r="L609" s="203"/>
      <c r="M609" s="203"/>
      <c r="N609" s="203"/>
      <c r="O609" s="203"/>
      <c r="P609" s="203"/>
      <c r="Q609" s="203"/>
      <c r="R609" s="203"/>
      <c r="S609" s="203"/>
      <c r="T609" s="203"/>
    </row>
    <row r="610" spans="1:20" x14ac:dyDescent="0.25">
      <c r="A610" s="203"/>
      <c r="B610" s="203"/>
      <c r="C610" s="203"/>
      <c r="D610" s="203"/>
      <c r="E610" s="203"/>
      <c r="F610" s="203"/>
      <c r="G610" s="203"/>
      <c r="H610" s="203"/>
      <c r="I610" s="203"/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</row>
    <row r="611" spans="1:20" x14ac:dyDescent="0.25">
      <c r="A611" s="203"/>
      <c r="B611" s="203"/>
      <c r="C611" s="203"/>
      <c r="D611" s="203"/>
      <c r="E611" s="203"/>
      <c r="F611" s="203"/>
      <c r="G611" s="203"/>
      <c r="H611" s="203"/>
      <c r="I611" s="203"/>
      <c r="J611" s="203"/>
      <c r="K611" s="203"/>
      <c r="L611" s="203"/>
      <c r="M611" s="203"/>
      <c r="N611" s="203"/>
      <c r="O611" s="203"/>
      <c r="P611" s="203"/>
      <c r="Q611" s="203"/>
      <c r="R611" s="203"/>
      <c r="S611" s="203"/>
      <c r="T611" s="203"/>
    </row>
    <row r="612" spans="1:20" x14ac:dyDescent="0.25">
      <c r="A612" s="203"/>
      <c r="B612" s="203"/>
      <c r="C612" s="203"/>
      <c r="D612" s="203"/>
      <c r="E612" s="203"/>
      <c r="F612" s="203"/>
      <c r="G612" s="203"/>
      <c r="H612" s="203"/>
      <c r="I612" s="203"/>
      <c r="J612" s="203"/>
      <c r="K612" s="203"/>
      <c r="L612" s="203"/>
      <c r="M612" s="203"/>
      <c r="N612" s="203"/>
      <c r="O612" s="203"/>
      <c r="P612" s="203"/>
      <c r="Q612" s="203"/>
      <c r="R612" s="203"/>
      <c r="S612" s="203"/>
      <c r="T612" s="203"/>
    </row>
    <row r="613" spans="1:20" x14ac:dyDescent="0.25">
      <c r="A613" s="203"/>
      <c r="B613" s="203"/>
      <c r="C613" s="203"/>
      <c r="D613" s="203"/>
      <c r="E613" s="203"/>
      <c r="F613" s="203"/>
      <c r="G613" s="203"/>
      <c r="H613" s="203"/>
      <c r="I613" s="203"/>
      <c r="J613" s="203"/>
      <c r="K613" s="203"/>
      <c r="L613" s="203"/>
      <c r="M613" s="203"/>
      <c r="N613" s="203"/>
      <c r="O613" s="203"/>
      <c r="P613" s="203"/>
      <c r="Q613" s="203"/>
      <c r="R613" s="203"/>
      <c r="S613" s="203"/>
      <c r="T613" s="203"/>
    </row>
    <row r="614" spans="1:20" x14ac:dyDescent="0.25">
      <c r="A614" s="203"/>
      <c r="B614" s="203"/>
      <c r="C614" s="203"/>
      <c r="D614" s="203"/>
      <c r="E614" s="203"/>
      <c r="F614" s="203"/>
      <c r="G614" s="203"/>
      <c r="H614" s="203"/>
      <c r="I614" s="203"/>
      <c r="J614" s="203"/>
      <c r="K614" s="203"/>
      <c r="L614" s="203"/>
      <c r="M614" s="203"/>
      <c r="N614" s="203"/>
      <c r="O614" s="203"/>
      <c r="P614" s="203"/>
      <c r="Q614" s="203"/>
      <c r="R614" s="203"/>
      <c r="S614" s="203"/>
      <c r="T614" s="203"/>
    </row>
    <row r="615" spans="1:20" x14ac:dyDescent="0.25">
      <c r="A615" s="203"/>
      <c r="B615" s="203"/>
      <c r="C615" s="203"/>
      <c r="D615" s="203"/>
      <c r="E615" s="203"/>
      <c r="F615" s="203"/>
      <c r="G615" s="203"/>
      <c r="H615" s="203"/>
      <c r="I615" s="203"/>
      <c r="J615" s="203"/>
      <c r="K615" s="203"/>
      <c r="L615" s="203"/>
      <c r="M615" s="203"/>
      <c r="N615" s="203"/>
      <c r="O615" s="203"/>
      <c r="P615" s="203"/>
      <c r="Q615" s="203"/>
      <c r="R615" s="203"/>
      <c r="S615" s="203"/>
      <c r="T615" s="203"/>
    </row>
    <row r="616" spans="1:20" x14ac:dyDescent="0.25">
      <c r="A616" s="203"/>
      <c r="B616" s="203"/>
      <c r="C616" s="203"/>
      <c r="D616" s="203"/>
      <c r="E616" s="203"/>
      <c r="F616" s="203"/>
      <c r="G616" s="203"/>
      <c r="H616" s="203"/>
      <c r="I616" s="203"/>
      <c r="J616" s="203"/>
      <c r="K616" s="203"/>
      <c r="L616" s="203"/>
      <c r="M616" s="203"/>
      <c r="N616" s="203"/>
      <c r="O616" s="203"/>
      <c r="P616" s="203"/>
      <c r="Q616" s="203"/>
      <c r="R616" s="203"/>
      <c r="S616" s="203"/>
      <c r="T616" s="203"/>
    </row>
    <row r="617" spans="1:20" x14ac:dyDescent="0.25">
      <c r="A617" s="203"/>
      <c r="B617" s="203"/>
      <c r="C617" s="203"/>
      <c r="D617" s="203"/>
      <c r="E617" s="203"/>
      <c r="F617" s="203"/>
      <c r="G617" s="203"/>
      <c r="H617" s="203"/>
      <c r="I617" s="203"/>
      <c r="J617" s="203"/>
      <c r="K617" s="203"/>
      <c r="L617" s="203"/>
      <c r="M617" s="203"/>
      <c r="N617" s="203"/>
      <c r="O617" s="203"/>
      <c r="P617" s="203"/>
      <c r="Q617" s="203"/>
      <c r="R617" s="203"/>
      <c r="S617" s="203"/>
      <c r="T617" s="203"/>
    </row>
    <row r="618" spans="1:20" x14ac:dyDescent="0.25">
      <c r="A618" s="203"/>
      <c r="B618" s="203"/>
      <c r="C618" s="203"/>
      <c r="D618" s="203"/>
      <c r="E618" s="203"/>
      <c r="F618" s="203"/>
      <c r="G618" s="203"/>
      <c r="H618" s="203"/>
      <c r="I618" s="203"/>
      <c r="J618" s="203"/>
      <c r="K618" s="203"/>
      <c r="L618" s="203"/>
      <c r="M618" s="203"/>
      <c r="N618" s="203"/>
      <c r="O618" s="203"/>
      <c r="P618" s="203"/>
      <c r="Q618" s="203"/>
      <c r="R618" s="203"/>
      <c r="S618" s="203"/>
      <c r="T618" s="203"/>
    </row>
    <row r="619" spans="1:20" x14ac:dyDescent="0.25">
      <c r="A619" s="203"/>
      <c r="B619" s="203"/>
      <c r="C619" s="203"/>
      <c r="D619" s="203"/>
      <c r="E619" s="203"/>
      <c r="F619" s="203"/>
      <c r="G619" s="203"/>
      <c r="H619" s="203"/>
      <c r="I619" s="203"/>
      <c r="J619" s="203"/>
      <c r="K619" s="203"/>
      <c r="L619" s="203"/>
      <c r="M619" s="203"/>
      <c r="N619" s="203"/>
      <c r="O619" s="203"/>
      <c r="P619" s="203"/>
      <c r="Q619" s="203"/>
      <c r="R619" s="203"/>
      <c r="S619" s="203"/>
      <c r="T619" s="203"/>
    </row>
    <row r="620" spans="1:20" x14ac:dyDescent="0.25">
      <c r="A620" s="203"/>
      <c r="B620" s="203"/>
      <c r="C620" s="203"/>
      <c r="D620" s="203"/>
      <c r="E620" s="203"/>
      <c r="F620" s="203"/>
      <c r="G620" s="203"/>
      <c r="H620" s="203"/>
      <c r="I620" s="203"/>
      <c r="J620" s="203"/>
      <c r="K620" s="203"/>
      <c r="L620" s="203"/>
      <c r="M620" s="203"/>
      <c r="N620" s="203"/>
      <c r="O620" s="203"/>
      <c r="P620" s="203"/>
      <c r="Q620" s="203"/>
      <c r="R620" s="203"/>
      <c r="S620" s="203"/>
      <c r="T620" s="203"/>
    </row>
    <row r="621" spans="1:20" x14ac:dyDescent="0.25">
      <c r="A621" s="203"/>
      <c r="B621" s="203"/>
      <c r="C621" s="203"/>
      <c r="D621" s="203"/>
      <c r="E621" s="203"/>
      <c r="F621" s="203"/>
      <c r="G621" s="203"/>
      <c r="H621" s="203"/>
      <c r="I621" s="203"/>
      <c r="J621" s="203"/>
      <c r="K621" s="203"/>
      <c r="L621" s="203"/>
      <c r="M621" s="203"/>
      <c r="N621" s="203"/>
      <c r="O621" s="203"/>
      <c r="P621" s="203"/>
      <c r="Q621" s="203"/>
      <c r="R621" s="203"/>
      <c r="S621" s="203"/>
      <c r="T621" s="203"/>
    </row>
    <row r="622" spans="1:20" x14ac:dyDescent="0.25">
      <c r="A622" s="203"/>
      <c r="B622" s="203"/>
      <c r="C622" s="203"/>
      <c r="D622" s="203"/>
      <c r="E622" s="203"/>
      <c r="F622" s="203"/>
      <c r="G622" s="203"/>
      <c r="H622" s="203"/>
      <c r="I622" s="203"/>
      <c r="J622" s="203"/>
      <c r="K622" s="203"/>
      <c r="L622" s="203"/>
      <c r="M622" s="203"/>
      <c r="N622" s="203"/>
      <c r="O622" s="203"/>
      <c r="P622" s="203"/>
      <c r="Q622" s="203"/>
      <c r="R622" s="203"/>
      <c r="S622" s="203"/>
      <c r="T622" s="203"/>
    </row>
    <row r="623" spans="1:20" x14ac:dyDescent="0.25">
      <c r="A623" s="203"/>
      <c r="B623" s="203"/>
      <c r="C623" s="203"/>
      <c r="D623" s="203"/>
      <c r="E623" s="203"/>
      <c r="F623" s="203"/>
      <c r="G623" s="203"/>
      <c r="H623" s="203"/>
      <c r="I623" s="203"/>
      <c r="J623" s="203"/>
      <c r="K623" s="203"/>
      <c r="L623" s="203"/>
      <c r="M623" s="203"/>
      <c r="N623" s="203"/>
      <c r="O623" s="203"/>
      <c r="P623" s="203"/>
      <c r="Q623" s="203"/>
      <c r="R623" s="203"/>
      <c r="S623" s="203"/>
      <c r="T623" s="203"/>
    </row>
    <row r="624" spans="1:20" x14ac:dyDescent="0.25">
      <c r="A624" s="203"/>
      <c r="B624" s="203"/>
      <c r="C624" s="203"/>
      <c r="D624" s="203"/>
      <c r="E624" s="203"/>
      <c r="F624" s="203"/>
      <c r="G624" s="203"/>
      <c r="H624" s="203"/>
      <c r="I624" s="203"/>
      <c r="J624" s="203"/>
      <c r="K624" s="203"/>
      <c r="L624" s="203"/>
      <c r="M624" s="203"/>
      <c r="N624" s="203"/>
      <c r="O624" s="203"/>
      <c r="P624" s="203"/>
      <c r="Q624" s="203"/>
      <c r="R624" s="203"/>
      <c r="S624" s="203"/>
      <c r="T624" s="203"/>
    </row>
    <row r="625" spans="1:20" x14ac:dyDescent="0.25">
      <c r="A625" s="203"/>
      <c r="B625" s="203"/>
      <c r="C625" s="203"/>
      <c r="D625" s="203"/>
      <c r="E625" s="203"/>
      <c r="F625" s="203"/>
      <c r="G625" s="203"/>
      <c r="H625" s="203"/>
      <c r="I625" s="203"/>
      <c r="J625" s="203"/>
      <c r="K625" s="203"/>
      <c r="L625" s="203"/>
      <c r="M625" s="203"/>
      <c r="N625" s="203"/>
      <c r="O625" s="203"/>
      <c r="P625" s="203"/>
      <c r="Q625" s="203"/>
      <c r="R625" s="203"/>
      <c r="S625" s="203"/>
      <c r="T625" s="203"/>
    </row>
    <row r="626" spans="1:20" x14ac:dyDescent="0.25">
      <c r="A626" s="203"/>
      <c r="B626" s="203"/>
      <c r="C626" s="203"/>
      <c r="D626" s="203"/>
      <c r="E626" s="203"/>
      <c r="F626" s="203"/>
      <c r="G626" s="203"/>
      <c r="H626" s="203"/>
      <c r="I626" s="203"/>
      <c r="J626" s="203"/>
      <c r="K626" s="203"/>
      <c r="L626" s="203"/>
      <c r="M626" s="203"/>
      <c r="N626" s="203"/>
      <c r="O626" s="203"/>
      <c r="P626" s="203"/>
      <c r="Q626" s="203"/>
      <c r="R626" s="203"/>
      <c r="S626" s="203"/>
      <c r="T626" s="203"/>
    </row>
    <row r="627" spans="1:20" x14ac:dyDescent="0.25">
      <c r="A627" s="203"/>
      <c r="B627" s="203"/>
      <c r="C627" s="203"/>
      <c r="D627" s="203"/>
      <c r="E627" s="203"/>
      <c r="F627" s="203"/>
      <c r="G627" s="203"/>
      <c r="H627" s="203"/>
      <c r="I627" s="203"/>
      <c r="J627" s="203"/>
      <c r="K627" s="203"/>
      <c r="L627" s="203"/>
      <c r="M627" s="203"/>
      <c r="N627" s="203"/>
      <c r="O627" s="203"/>
      <c r="P627" s="203"/>
      <c r="Q627" s="203"/>
      <c r="R627" s="203"/>
      <c r="S627" s="203"/>
      <c r="T627" s="203"/>
    </row>
    <row r="628" spans="1:20" x14ac:dyDescent="0.25">
      <c r="A628" s="203"/>
      <c r="B628" s="203"/>
      <c r="C628" s="203"/>
      <c r="D628" s="203"/>
      <c r="E628" s="203"/>
      <c r="F628" s="203"/>
      <c r="G628" s="203"/>
      <c r="H628" s="203"/>
      <c r="I628" s="203"/>
      <c r="J628" s="203"/>
      <c r="K628" s="203"/>
      <c r="L628" s="203"/>
      <c r="M628" s="203"/>
      <c r="N628" s="203"/>
      <c r="O628" s="203"/>
      <c r="P628" s="203"/>
      <c r="Q628" s="203"/>
      <c r="R628" s="203"/>
      <c r="S628" s="203"/>
      <c r="T628" s="203"/>
    </row>
    <row r="629" spans="1:20" x14ac:dyDescent="0.25">
      <c r="A629" s="203"/>
      <c r="B629" s="203"/>
      <c r="C629" s="203"/>
      <c r="D629" s="203"/>
      <c r="E629" s="203"/>
      <c r="F629" s="203"/>
      <c r="G629" s="203"/>
      <c r="H629" s="203"/>
      <c r="I629" s="203"/>
      <c r="J629" s="203"/>
      <c r="K629" s="203"/>
      <c r="L629" s="203"/>
      <c r="M629" s="203"/>
      <c r="N629" s="203"/>
      <c r="O629" s="203"/>
      <c r="P629" s="203"/>
      <c r="Q629" s="203"/>
      <c r="R629" s="203"/>
      <c r="S629" s="203"/>
      <c r="T629" s="203"/>
    </row>
    <row r="630" spans="1:20" x14ac:dyDescent="0.25">
      <c r="A630" s="203"/>
      <c r="B630" s="203"/>
      <c r="C630" s="203"/>
      <c r="D630" s="203"/>
      <c r="E630" s="203"/>
      <c r="F630" s="203"/>
      <c r="G630" s="203"/>
      <c r="H630" s="203"/>
      <c r="I630" s="203"/>
      <c r="J630" s="203"/>
      <c r="K630" s="203"/>
      <c r="L630" s="203"/>
      <c r="M630" s="203"/>
      <c r="N630" s="203"/>
      <c r="O630" s="203"/>
      <c r="P630" s="203"/>
      <c r="Q630" s="203"/>
      <c r="R630" s="203"/>
      <c r="S630" s="203"/>
      <c r="T630" s="203"/>
    </row>
    <row r="631" spans="1:20" x14ac:dyDescent="0.25">
      <c r="A631" s="203"/>
      <c r="B631" s="203"/>
      <c r="C631" s="203"/>
      <c r="D631" s="203"/>
      <c r="E631" s="203"/>
      <c r="F631" s="203"/>
      <c r="G631" s="203"/>
      <c r="H631" s="203"/>
      <c r="I631" s="203"/>
      <c r="J631" s="203"/>
      <c r="K631" s="203"/>
      <c r="L631" s="203"/>
      <c r="M631" s="203"/>
      <c r="N631" s="203"/>
      <c r="O631" s="203"/>
      <c r="P631" s="203"/>
      <c r="Q631" s="203"/>
      <c r="R631" s="203"/>
      <c r="S631" s="203"/>
      <c r="T631" s="203"/>
    </row>
    <row r="632" spans="1:20" x14ac:dyDescent="0.25">
      <c r="A632" s="203"/>
      <c r="B632" s="203"/>
      <c r="C632" s="203"/>
      <c r="D632" s="203"/>
      <c r="E632" s="203"/>
      <c r="F632" s="203"/>
      <c r="G632" s="203"/>
      <c r="H632" s="203"/>
      <c r="I632" s="203"/>
      <c r="J632" s="203"/>
      <c r="K632" s="203"/>
      <c r="L632" s="203"/>
      <c r="M632" s="203"/>
      <c r="N632" s="203"/>
      <c r="O632" s="203"/>
      <c r="P632" s="203"/>
      <c r="Q632" s="203"/>
      <c r="R632" s="203"/>
      <c r="S632" s="203"/>
      <c r="T632" s="203"/>
    </row>
    <row r="633" spans="1:20" x14ac:dyDescent="0.25">
      <c r="A633" s="203"/>
      <c r="B633" s="203"/>
      <c r="C633" s="203"/>
      <c r="D633" s="203"/>
      <c r="E633" s="203"/>
      <c r="F633" s="203"/>
      <c r="G633" s="203"/>
      <c r="H633" s="203"/>
      <c r="I633" s="203"/>
      <c r="J633" s="203"/>
      <c r="K633" s="203"/>
      <c r="L633" s="203"/>
      <c r="M633" s="203"/>
      <c r="N633" s="203"/>
      <c r="O633" s="203"/>
      <c r="P633" s="203"/>
      <c r="Q633" s="203"/>
      <c r="R633" s="203"/>
      <c r="S633" s="203"/>
      <c r="T633" s="203"/>
    </row>
    <row r="634" spans="1:20" x14ac:dyDescent="0.25">
      <c r="A634" s="203"/>
      <c r="B634" s="203"/>
      <c r="C634" s="203"/>
      <c r="D634" s="203"/>
      <c r="E634" s="203"/>
      <c r="F634" s="203"/>
      <c r="G634" s="203"/>
      <c r="H634" s="203"/>
      <c r="I634" s="203"/>
      <c r="J634" s="203"/>
      <c r="K634" s="203"/>
      <c r="L634" s="203"/>
      <c r="M634" s="203"/>
      <c r="N634" s="203"/>
      <c r="O634" s="203"/>
      <c r="P634" s="203"/>
      <c r="Q634" s="203"/>
      <c r="R634" s="203"/>
      <c r="S634" s="203"/>
      <c r="T634" s="203"/>
    </row>
    <row r="635" spans="1:20" x14ac:dyDescent="0.25">
      <c r="A635" s="203"/>
      <c r="B635" s="203"/>
      <c r="C635" s="203"/>
      <c r="D635" s="203"/>
      <c r="E635" s="203"/>
      <c r="F635" s="203"/>
      <c r="G635" s="203"/>
      <c r="H635" s="203"/>
      <c r="I635" s="203"/>
      <c r="J635" s="203"/>
      <c r="K635" s="203"/>
      <c r="L635" s="203"/>
      <c r="M635" s="203"/>
      <c r="N635" s="203"/>
      <c r="O635" s="203"/>
      <c r="P635" s="203"/>
      <c r="Q635" s="203"/>
      <c r="R635" s="203"/>
      <c r="S635" s="203"/>
      <c r="T635" s="203"/>
    </row>
    <row r="636" spans="1:20" x14ac:dyDescent="0.25">
      <c r="A636" s="203"/>
      <c r="B636" s="203"/>
      <c r="C636" s="203"/>
      <c r="D636" s="203"/>
      <c r="E636" s="203"/>
      <c r="F636" s="203"/>
      <c r="G636" s="203"/>
      <c r="H636" s="203"/>
      <c r="I636" s="203"/>
      <c r="J636" s="203"/>
      <c r="K636" s="203"/>
      <c r="L636" s="203"/>
      <c r="M636" s="203"/>
      <c r="N636" s="203"/>
      <c r="O636" s="203"/>
      <c r="P636" s="203"/>
      <c r="Q636" s="203"/>
      <c r="R636" s="203"/>
      <c r="S636" s="203"/>
      <c r="T636" s="203"/>
    </row>
    <row r="637" spans="1:20" x14ac:dyDescent="0.25">
      <c r="A637" s="203"/>
      <c r="B637" s="203"/>
      <c r="C637" s="203"/>
      <c r="D637" s="203"/>
      <c r="E637" s="203"/>
      <c r="F637" s="203"/>
      <c r="G637" s="203"/>
      <c r="H637" s="203"/>
      <c r="I637" s="203"/>
      <c r="J637" s="203"/>
      <c r="K637" s="203"/>
      <c r="L637" s="203"/>
      <c r="M637" s="203"/>
      <c r="N637" s="203"/>
      <c r="O637" s="203"/>
      <c r="P637" s="203"/>
      <c r="Q637" s="203"/>
      <c r="R637" s="203"/>
      <c r="S637" s="203"/>
      <c r="T637" s="203"/>
    </row>
    <row r="638" spans="1:20" x14ac:dyDescent="0.25">
      <c r="A638" s="203"/>
      <c r="B638" s="203"/>
      <c r="C638" s="203"/>
      <c r="D638" s="203"/>
      <c r="E638" s="203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  <c r="R638" s="203"/>
      <c r="S638" s="203"/>
      <c r="T638" s="203"/>
    </row>
    <row r="639" spans="1:20" x14ac:dyDescent="0.25">
      <c r="A639" s="203"/>
      <c r="B639" s="203"/>
      <c r="C639" s="203"/>
      <c r="D639" s="203"/>
      <c r="E639" s="203"/>
      <c r="F639" s="203"/>
      <c r="G639" s="203"/>
      <c r="H639" s="203"/>
      <c r="I639" s="203"/>
      <c r="J639" s="203"/>
      <c r="K639" s="203"/>
      <c r="L639" s="203"/>
      <c r="M639" s="203"/>
      <c r="N639" s="203"/>
      <c r="O639" s="203"/>
      <c r="P639" s="203"/>
      <c r="Q639" s="203"/>
      <c r="R639" s="203"/>
      <c r="S639" s="203"/>
      <c r="T639" s="203"/>
    </row>
    <row r="640" spans="1:20" x14ac:dyDescent="0.25">
      <c r="A640" s="203"/>
      <c r="B640" s="203"/>
      <c r="C640" s="203"/>
      <c r="D640" s="203"/>
      <c r="E640" s="203"/>
      <c r="F640" s="203"/>
      <c r="G640" s="203"/>
      <c r="H640" s="203"/>
      <c r="I640" s="203"/>
      <c r="J640" s="203"/>
      <c r="K640" s="203"/>
      <c r="L640" s="203"/>
      <c r="M640" s="203"/>
      <c r="N640" s="203"/>
      <c r="O640" s="203"/>
      <c r="P640" s="203"/>
      <c r="Q640" s="203"/>
      <c r="R640" s="203"/>
      <c r="S640" s="203"/>
      <c r="T640" s="203"/>
    </row>
    <row r="641" spans="1:20" x14ac:dyDescent="0.25">
      <c r="A641" s="203"/>
      <c r="B641" s="203"/>
      <c r="C641" s="203"/>
      <c r="D641" s="203"/>
      <c r="E641" s="203"/>
      <c r="F641" s="203"/>
      <c r="G641" s="203"/>
      <c r="H641" s="203"/>
      <c r="I641" s="203"/>
      <c r="J641" s="203"/>
      <c r="K641" s="203"/>
      <c r="L641" s="203"/>
      <c r="M641" s="203"/>
      <c r="N641" s="203"/>
      <c r="O641" s="203"/>
      <c r="P641" s="203"/>
      <c r="Q641" s="203"/>
      <c r="R641" s="203"/>
      <c r="S641" s="203"/>
      <c r="T641" s="203"/>
    </row>
    <row r="642" spans="1:20" x14ac:dyDescent="0.25">
      <c r="A642" s="203"/>
      <c r="B642" s="203"/>
      <c r="C642" s="203"/>
      <c r="D642" s="203"/>
      <c r="E642" s="203"/>
      <c r="F642" s="203"/>
      <c r="G642" s="203"/>
      <c r="H642" s="203"/>
      <c r="I642" s="203"/>
      <c r="J642" s="203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</row>
    <row r="643" spans="1:20" x14ac:dyDescent="0.25">
      <c r="A643" s="203"/>
      <c r="B643" s="203"/>
      <c r="C643" s="203"/>
      <c r="D643" s="203"/>
      <c r="E643" s="203"/>
      <c r="F643" s="203"/>
      <c r="G643" s="203"/>
      <c r="H643" s="203"/>
      <c r="I643" s="203"/>
      <c r="J643" s="203"/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</row>
    <row r="644" spans="1:20" x14ac:dyDescent="0.25">
      <c r="A644" s="203"/>
      <c r="B644" s="203"/>
      <c r="C644" s="203"/>
      <c r="D644" s="203"/>
      <c r="E644" s="203"/>
      <c r="F644" s="203"/>
      <c r="G644" s="203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3"/>
    </row>
    <row r="645" spans="1:20" x14ac:dyDescent="0.25">
      <c r="A645" s="203"/>
      <c r="B645" s="203"/>
      <c r="C645" s="203"/>
      <c r="D645" s="203"/>
      <c r="E645" s="203"/>
      <c r="F645" s="203"/>
      <c r="G645" s="203"/>
      <c r="H645" s="203"/>
      <c r="I645" s="203"/>
      <c r="J645" s="203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</row>
    <row r="646" spans="1:20" x14ac:dyDescent="0.25">
      <c r="A646" s="203"/>
      <c r="B646" s="203"/>
      <c r="C646" s="203"/>
      <c r="D646" s="203"/>
      <c r="E646" s="203"/>
      <c r="F646" s="203"/>
      <c r="G646" s="203"/>
      <c r="H646" s="203"/>
      <c r="I646" s="203"/>
      <c r="J646" s="203"/>
      <c r="K646" s="203"/>
      <c r="L646" s="203"/>
      <c r="M646" s="203"/>
      <c r="N646" s="203"/>
      <c r="O646" s="203"/>
      <c r="P646" s="203"/>
      <c r="Q646" s="203"/>
      <c r="R646" s="203"/>
      <c r="S646" s="203"/>
      <c r="T646" s="203"/>
    </row>
    <row r="647" spans="1:20" x14ac:dyDescent="0.25">
      <c r="A647" s="203"/>
      <c r="B647" s="203"/>
      <c r="C647" s="203"/>
      <c r="D647" s="203"/>
      <c r="E647" s="203"/>
      <c r="F647" s="203"/>
      <c r="G647" s="203"/>
      <c r="H647" s="203"/>
      <c r="I647" s="203"/>
      <c r="J647" s="203"/>
      <c r="K647" s="203"/>
      <c r="L647" s="203"/>
      <c r="M647" s="203"/>
      <c r="N647" s="203"/>
      <c r="O647" s="203"/>
      <c r="P647" s="203"/>
      <c r="Q647" s="203"/>
      <c r="R647" s="203"/>
      <c r="S647" s="203"/>
      <c r="T647" s="203"/>
    </row>
    <row r="648" spans="1:20" x14ac:dyDescent="0.25">
      <c r="A648" s="203"/>
      <c r="B648" s="203"/>
      <c r="C648" s="203"/>
      <c r="D648" s="203"/>
      <c r="E648" s="203"/>
      <c r="F648" s="203"/>
      <c r="G648" s="203"/>
      <c r="H648" s="203"/>
      <c r="I648" s="203"/>
      <c r="J648" s="203"/>
      <c r="K648" s="203"/>
      <c r="L648" s="203"/>
      <c r="M648" s="203"/>
      <c r="N648" s="203"/>
      <c r="O648" s="203"/>
      <c r="P648" s="203"/>
      <c r="Q648" s="203"/>
      <c r="R648" s="203"/>
      <c r="S648" s="203"/>
      <c r="T648" s="203"/>
    </row>
    <row r="649" spans="1:20" x14ac:dyDescent="0.25">
      <c r="A649" s="203"/>
      <c r="B649" s="203"/>
      <c r="C649" s="203"/>
      <c r="D649" s="203"/>
      <c r="E649" s="203"/>
      <c r="F649" s="203"/>
      <c r="G649" s="203"/>
      <c r="H649" s="203"/>
      <c r="I649" s="203"/>
      <c r="J649" s="203"/>
      <c r="K649" s="203"/>
      <c r="L649" s="203"/>
      <c r="M649" s="203"/>
      <c r="N649" s="203"/>
      <c r="O649" s="203"/>
      <c r="P649" s="203"/>
      <c r="Q649" s="203"/>
      <c r="R649" s="203"/>
      <c r="S649" s="203"/>
      <c r="T649" s="203"/>
    </row>
    <row r="650" spans="1:20" x14ac:dyDescent="0.25">
      <c r="A650" s="203"/>
      <c r="B650" s="203"/>
      <c r="C650" s="203"/>
      <c r="D650" s="203"/>
      <c r="E650" s="203"/>
      <c r="F650" s="203"/>
      <c r="G650" s="203"/>
      <c r="H650" s="203"/>
      <c r="I650" s="203"/>
      <c r="J650" s="203"/>
      <c r="K650" s="203"/>
      <c r="L650" s="203"/>
      <c r="M650" s="203"/>
      <c r="N650" s="203"/>
      <c r="O650" s="203"/>
      <c r="P650" s="203"/>
      <c r="Q650" s="203"/>
      <c r="R650" s="203"/>
      <c r="S650" s="203"/>
      <c r="T650" s="203"/>
    </row>
    <row r="651" spans="1:20" x14ac:dyDescent="0.25">
      <c r="A651" s="203"/>
      <c r="B651" s="203"/>
      <c r="C651" s="203"/>
      <c r="D651" s="203"/>
      <c r="E651" s="203"/>
      <c r="F651" s="203"/>
      <c r="G651" s="203"/>
      <c r="H651" s="203"/>
      <c r="I651" s="203"/>
      <c r="J651" s="203"/>
      <c r="K651" s="203"/>
      <c r="L651" s="203"/>
      <c r="M651" s="203"/>
      <c r="N651" s="203"/>
      <c r="O651" s="203"/>
      <c r="P651" s="203"/>
      <c r="Q651" s="203"/>
      <c r="R651" s="203"/>
      <c r="S651" s="203"/>
      <c r="T651" s="203"/>
    </row>
    <row r="652" spans="1:20" x14ac:dyDescent="0.25">
      <c r="A652" s="203"/>
      <c r="B652" s="203"/>
      <c r="C652" s="203"/>
      <c r="D652" s="203"/>
      <c r="E652" s="203"/>
      <c r="F652" s="203"/>
      <c r="G652" s="203"/>
      <c r="H652" s="203"/>
      <c r="I652" s="203"/>
      <c r="J652" s="203"/>
      <c r="K652" s="203"/>
      <c r="L652" s="203"/>
      <c r="M652" s="203"/>
      <c r="N652" s="203"/>
      <c r="O652" s="203"/>
      <c r="P652" s="203"/>
      <c r="Q652" s="203"/>
      <c r="R652" s="203"/>
      <c r="S652" s="203"/>
      <c r="T652" s="203"/>
    </row>
    <row r="653" spans="1:20" x14ac:dyDescent="0.25">
      <c r="A653" s="203"/>
      <c r="B653" s="203"/>
      <c r="C653" s="203"/>
      <c r="D653" s="203"/>
      <c r="E653" s="203"/>
      <c r="F653" s="203"/>
      <c r="G653" s="203"/>
      <c r="H653" s="203"/>
      <c r="I653" s="203"/>
      <c r="J653" s="203"/>
      <c r="K653" s="203"/>
      <c r="L653" s="203"/>
      <c r="M653" s="203"/>
      <c r="N653" s="203"/>
      <c r="O653" s="203"/>
      <c r="P653" s="203"/>
      <c r="Q653" s="203"/>
      <c r="R653" s="203"/>
      <c r="S653" s="203"/>
      <c r="T653" s="203"/>
    </row>
    <row r="654" spans="1:20" x14ac:dyDescent="0.25">
      <c r="A654" s="203"/>
      <c r="B654" s="203"/>
      <c r="C654" s="203"/>
      <c r="D654" s="203"/>
      <c r="E654" s="203"/>
      <c r="F654" s="203"/>
      <c r="G654" s="203"/>
      <c r="H654" s="203"/>
      <c r="I654" s="203"/>
      <c r="J654" s="203"/>
      <c r="K654" s="203"/>
      <c r="L654" s="203"/>
      <c r="M654" s="203"/>
      <c r="N654" s="203"/>
      <c r="O654" s="203"/>
      <c r="P654" s="203"/>
      <c r="Q654" s="203"/>
      <c r="R654" s="203"/>
      <c r="S654" s="203"/>
      <c r="T654" s="203"/>
    </row>
    <row r="655" spans="1:20" x14ac:dyDescent="0.25">
      <c r="A655" s="203"/>
      <c r="B655" s="203"/>
      <c r="C655" s="203"/>
      <c r="D655" s="203"/>
      <c r="E655" s="203"/>
      <c r="F655" s="203"/>
      <c r="G655" s="203"/>
      <c r="H655" s="203"/>
      <c r="I655" s="203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3"/>
    </row>
    <row r="656" spans="1:20" x14ac:dyDescent="0.25">
      <c r="A656" s="203"/>
      <c r="B656" s="203"/>
      <c r="C656" s="203"/>
      <c r="D656" s="203"/>
      <c r="E656" s="203"/>
      <c r="F656" s="203"/>
      <c r="G656" s="203"/>
      <c r="H656" s="203"/>
      <c r="I656" s="203"/>
      <c r="J656" s="203"/>
      <c r="K656" s="203"/>
      <c r="L656" s="203"/>
      <c r="M656" s="203"/>
      <c r="N656" s="203"/>
      <c r="O656" s="203"/>
      <c r="P656" s="203"/>
      <c r="Q656" s="203"/>
      <c r="R656" s="203"/>
      <c r="S656" s="203"/>
      <c r="T656" s="203"/>
    </row>
    <row r="657" spans="1:20" x14ac:dyDescent="0.25">
      <c r="A657" s="203"/>
      <c r="B657" s="203"/>
      <c r="C657" s="203"/>
      <c r="D657" s="203"/>
      <c r="E657" s="203"/>
      <c r="F657" s="203"/>
      <c r="G657" s="203"/>
      <c r="H657" s="203"/>
      <c r="I657" s="203"/>
      <c r="J657" s="203"/>
      <c r="K657" s="203"/>
      <c r="L657" s="203"/>
      <c r="M657" s="203"/>
      <c r="N657" s="203"/>
      <c r="O657" s="203"/>
      <c r="P657" s="203"/>
      <c r="Q657" s="203"/>
      <c r="R657" s="203"/>
      <c r="S657" s="203"/>
      <c r="T657" s="203"/>
    </row>
    <row r="658" spans="1:20" x14ac:dyDescent="0.25">
      <c r="A658" s="203"/>
      <c r="B658" s="203"/>
      <c r="C658" s="203"/>
      <c r="D658" s="203"/>
      <c r="E658" s="203"/>
      <c r="F658" s="203"/>
      <c r="G658" s="203"/>
      <c r="H658" s="203"/>
      <c r="I658" s="203"/>
      <c r="J658" s="203"/>
      <c r="K658" s="203"/>
      <c r="L658" s="203"/>
      <c r="M658" s="203"/>
      <c r="N658" s="203"/>
      <c r="O658" s="203"/>
      <c r="P658" s="203"/>
      <c r="Q658" s="203"/>
      <c r="R658" s="203"/>
      <c r="S658" s="203"/>
      <c r="T658" s="203"/>
    </row>
    <row r="659" spans="1:20" x14ac:dyDescent="0.25">
      <c r="A659" s="203"/>
      <c r="B659" s="203"/>
      <c r="C659" s="203"/>
      <c r="D659" s="203"/>
      <c r="E659" s="203"/>
      <c r="F659" s="203"/>
      <c r="G659" s="203"/>
      <c r="H659" s="203"/>
      <c r="I659" s="203"/>
      <c r="J659" s="203"/>
      <c r="K659" s="203"/>
      <c r="L659" s="203"/>
      <c r="M659" s="203"/>
      <c r="N659" s="203"/>
      <c r="O659" s="203"/>
      <c r="P659" s="203"/>
      <c r="Q659" s="203"/>
      <c r="R659" s="203"/>
      <c r="S659" s="203"/>
      <c r="T659" s="203"/>
    </row>
    <row r="660" spans="1:20" x14ac:dyDescent="0.25">
      <c r="A660" s="203"/>
      <c r="B660" s="203"/>
      <c r="C660" s="203"/>
      <c r="D660" s="203"/>
      <c r="E660" s="203"/>
      <c r="F660" s="203"/>
      <c r="G660" s="203"/>
      <c r="H660" s="203"/>
      <c r="I660" s="203"/>
      <c r="J660" s="203"/>
      <c r="K660" s="203"/>
      <c r="L660" s="203"/>
      <c r="M660" s="203"/>
      <c r="N660" s="203"/>
      <c r="O660" s="203"/>
      <c r="P660" s="203"/>
      <c r="Q660" s="203"/>
      <c r="R660" s="203"/>
      <c r="S660" s="203"/>
      <c r="T660" s="203"/>
    </row>
    <row r="661" spans="1:20" x14ac:dyDescent="0.25">
      <c r="A661" s="203"/>
      <c r="B661" s="203"/>
      <c r="C661" s="203"/>
      <c r="D661" s="203"/>
      <c r="E661" s="203"/>
      <c r="F661" s="203"/>
      <c r="G661" s="203"/>
      <c r="H661" s="203"/>
      <c r="I661" s="203"/>
      <c r="J661" s="203"/>
      <c r="K661" s="203"/>
      <c r="L661" s="203"/>
      <c r="M661" s="203"/>
      <c r="N661" s="203"/>
      <c r="O661" s="203"/>
      <c r="P661" s="203"/>
      <c r="Q661" s="203"/>
      <c r="R661" s="203"/>
      <c r="S661" s="203"/>
      <c r="T661" s="203"/>
    </row>
    <row r="662" spans="1:20" x14ac:dyDescent="0.25">
      <c r="A662" s="203"/>
      <c r="B662" s="203"/>
      <c r="C662" s="203"/>
      <c r="D662" s="203"/>
      <c r="E662" s="203"/>
      <c r="F662" s="203"/>
      <c r="G662" s="203"/>
      <c r="H662" s="203"/>
      <c r="I662" s="203"/>
      <c r="J662" s="203"/>
      <c r="K662" s="203"/>
      <c r="L662" s="203"/>
      <c r="M662" s="203"/>
      <c r="N662" s="203"/>
      <c r="O662" s="203"/>
      <c r="P662" s="203"/>
      <c r="Q662" s="203"/>
      <c r="R662" s="203"/>
      <c r="S662" s="203"/>
      <c r="T662" s="203"/>
    </row>
    <row r="663" spans="1:20" x14ac:dyDescent="0.25">
      <c r="A663" s="203"/>
      <c r="B663" s="203"/>
      <c r="C663" s="203"/>
      <c r="D663" s="203"/>
      <c r="E663" s="203"/>
      <c r="F663" s="203"/>
      <c r="G663" s="203"/>
      <c r="H663" s="203"/>
      <c r="I663" s="203"/>
      <c r="J663" s="203"/>
      <c r="K663" s="203"/>
      <c r="L663" s="203"/>
      <c r="M663" s="203"/>
      <c r="N663" s="203"/>
      <c r="O663" s="203"/>
      <c r="P663" s="203"/>
      <c r="Q663" s="203"/>
      <c r="R663" s="203"/>
      <c r="S663" s="203"/>
      <c r="T663" s="203"/>
    </row>
    <row r="664" spans="1:20" x14ac:dyDescent="0.25">
      <c r="A664" s="203"/>
      <c r="B664" s="203"/>
      <c r="C664" s="203"/>
      <c r="D664" s="203"/>
      <c r="E664" s="203"/>
      <c r="F664" s="203"/>
      <c r="G664" s="203"/>
      <c r="H664" s="203"/>
      <c r="I664" s="203"/>
      <c r="J664" s="203"/>
      <c r="K664" s="203"/>
      <c r="L664" s="203"/>
      <c r="M664" s="203"/>
      <c r="N664" s="203"/>
      <c r="O664" s="203"/>
      <c r="P664" s="203"/>
      <c r="Q664" s="203"/>
      <c r="R664" s="203"/>
      <c r="S664" s="203"/>
      <c r="T664" s="203"/>
    </row>
    <row r="665" spans="1:20" x14ac:dyDescent="0.25">
      <c r="A665" s="203"/>
      <c r="B665" s="203"/>
      <c r="C665" s="203"/>
      <c r="D665" s="203"/>
      <c r="E665" s="203"/>
      <c r="F665" s="203"/>
      <c r="G665" s="203"/>
      <c r="H665" s="203"/>
      <c r="I665" s="203"/>
      <c r="J665" s="203"/>
      <c r="K665" s="203"/>
      <c r="L665" s="203"/>
      <c r="M665" s="203"/>
      <c r="N665" s="203"/>
      <c r="O665" s="203"/>
      <c r="P665" s="203"/>
      <c r="Q665" s="203"/>
      <c r="R665" s="203"/>
      <c r="S665" s="203"/>
      <c r="T665" s="203"/>
    </row>
    <row r="666" spans="1:20" x14ac:dyDescent="0.25">
      <c r="A666" s="203"/>
      <c r="B666" s="203"/>
      <c r="C666" s="203"/>
      <c r="D666" s="203"/>
      <c r="E666" s="203"/>
      <c r="F666" s="203"/>
      <c r="G666" s="203"/>
      <c r="H666" s="203"/>
      <c r="I666" s="203"/>
      <c r="J666" s="203"/>
      <c r="K666" s="203"/>
      <c r="L666" s="203"/>
      <c r="M666" s="203"/>
      <c r="N666" s="203"/>
      <c r="O666" s="203"/>
      <c r="P666" s="203"/>
      <c r="Q666" s="203"/>
      <c r="R666" s="203"/>
      <c r="S666" s="203"/>
      <c r="T666" s="203"/>
    </row>
    <row r="667" spans="1:20" x14ac:dyDescent="0.25">
      <c r="A667" s="203"/>
      <c r="B667" s="203"/>
      <c r="C667" s="203"/>
      <c r="D667" s="203"/>
      <c r="E667" s="203"/>
      <c r="F667" s="203"/>
      <c r="G667" s="203"/>
      <c r="H667" s="203"/>
      <c r="I667" s="203"/>
      <c r="J667" s="203"/>
      <c r="K667" s="203"/>
      <c r="L667" s="203"/>
      <c r="M667" s="203"/>
      <c r="N667" s="203"/>
      <c r="O667" s="203"/>
      <c r="P667" s="203"/>
      <c r="Q667" s="203"/>
      <c r="R667" s="203"/>
      <c r="S667" s="203"/>
      <c r="T667" s="203"/>
    </row>
    <row r="668" spans="1:20" x14ac:dyDescent="0.25">
      <c r="A668" s="203"/>
      <c r="B668" s="203"/>
      <c r="C668" s="203"/>
      <c r="D668" s="203"/>
      <c r="E668" s="203"/>
      <c r="F668" s="203"/>
      <c r="G668" s="203"/>
      <c r="H668" s="203"/>
      <c r="I668" s="203"/>
      <c r="J668" s="203"/>
      <c r="K668" s="203"/>
      <c r="L668" s="203"/>
      <c r="M668" s="203"/>
      <c r="N668" s="203"/>
      <c r="O668" s="203"/>
      <c r="P668" s="203"/>
      <c r="Q668" s="203"/>
      <c r="R668" s="203"/>
      <c r="S668" s="203"/>
      <c r="T668" s="203"/>
    </row>
    <row r="669" spans="1:20" x14ac:dyDescent="0.25">
      <c r="A669" s="203"/>
      <c r="B669" s="203"/>
      <c r="C669" s="203"/>
      <c r="D669" s="203"/>
      <c r="E669" s="203"/>
      <c r="F669" s="203"/>
      <c r="G669" s="203"/>
      <c r="H669" s="203"/>
      <c r="I669" s="203"/>
      <c r="J669" s="203"/>
      <c r="K669" s="203"/>
      <c r="L669" s="203"/>
      <c r="M669" s="203"/>
      <c r="N669" s="203"/>
      <c r="O669" s="203"/>
      <c r="P669" s="203"/>
      <c r="Q669" s="203"/>
      <c r="R669" s="203"/>
      <c r="S669" s="203"/>
      <c r="T669" s="203"/>
    </row>
    <row r="670" spans="1:20" x14ac:dyDescent="0.25">
      <c r="A670" s="203"/>
      <c r="B670" s="203"/>
      <c r="C670" s="203"/>
      <c r="D670" s="203"/>
      <c r="E670" s="203"/>
      <c r="F670" s="203"/>
      <c r="G670" s="203"/>
      <c r="H670" s="203"/>
      <c r="I670" s="203"/>
      <c r="J670" s="203"/>
      <c r="K670" s="203"/>
      <c r="L670" s="203"/>
      <c r="M670" s="203"/>
      <c r="N670" s="203"/>
      <c r="O670" s="203"/>
      <c r="P670" s="203"/>
      <c r="Q670" s="203"/>
      <c r="R670" s="203"/>
      <c r="S670" s="203"/>
      <c r="T670" s="203"/>
    </row>
    <row r="671" spans="1:20" x14ac:dyDescent="0.25">
      <c r="A671" s="203"/>
      <c r="B671" s="203"/>
      <c r="C671" s="203"/>
      <c r="D671" s="203"/>
      <c r="E671" s="203"/>
      <c r="F671" s="203"/>
      <c r="G671" s="203"/>
      <c r="H671" s="203"/>
      <c r="I671" s="203"/>
      <c r="J671" s="203"/>
      <c r="K671" s="203"/>
      <c r="L671" s="203"/>
      <c r="M671" s="203"/>
      <c r="N671" s="203"/>
      <c r="O671" s="203"/>
      <c r="P671" s="203"/>
      <c r="Q671" s="203"/>
      <c r="R671" s="203"/>
      <c r="S671" s="203"/>
      <c r="T671" s="203"/>
    </row>
    <row r="672" spans="1:20" x14ac:dyDescent="0.25">
      <c r="A672" s="203"/>
      <c r="B672" s="203"/>
      <c r="C672" s="203"/>
      <c r="D672" s="203"/>
      <c r="E672" s="203"/>
      <c r="F672" s="203"/>
      <c r="G672" s="203"/>
      <c r="H672" s="203"/>
      <c r="I672" s="203"/>
      <c r="J672" s="203"/>
      <c r="K672" s="203"/>
      <c r="L672" s="203"/>
      <c r="M672" s="203"/>
      <c r="N672" s="203"/>
      <c r="O672" s="203"/>
      <c r="P672" s="203"/>
      <c r="Q672" s="203"/>
      <c r="R672" s="203"/>
      <c r="S672" s="203"/>
      <c r="T672" s="203"/>
    </row>
    <row r="673" spans="1:20" x14ac:dyDescent="0.25">
      <c r="A673" s="203"/>
      <c r="B673" s="203"/>
      <c r="C673" s="203"/>
      <c r="D673" s="203"/>
      <c r="E673" s="203"/>
      <c r="F673" s="203"/>
      <c r="G673" s="203"/>
      <c r="H673" s="203"/>
      <c r="I673" s="203"/>
      <c r="J673" s="203"/>
      <c r="K673" s="203"/>
      <c r="L673" s="203"/>
      <c r="M673" s="203"/>
      <c r="N673" s="203"/>
      <c r="O673" s="203"/>
      <c r="P673" s="203"/>
      <c r="Q673" s="203"/>
      <c r="R673" s="203"/>
      <c r="S673" s="203"/>
      <c r="T673" s="203"/>
    </row>
    <row r="674" spans="1:20" x14ac:dyDescent="0.25">
      <c r="A674" s="203"/>
      <c r="B674" s="203"/>
      <c r="C674" s="203"/>
      <c r="D674" s="203"/>
      <c r="E674" s="203"/>
      <c r="F674" s="203"/>
      <c r="G674" s="203"/>
      <c r="H674" s="203"/>
      <c r="I674" s="203"/>
      <c r="J674" s="203"/>
      <c r="K674" s="203"/>
      <c r="L674" s="203"/>
      <c r="M674" s="203"/>
      <c r="N674" s="203"/>
      <c r="O674" s="203"/>
      <c r="P674" s="203"/>
      <c r="Q674" s="203"/>
      <c r="R674" s="203"/>
      <c r="S674" s="203"/>
      <c r="T674" s="203"/>
    </row>
    <row r="675" spans="1:20" x14ac:dyDescent="0.25">
      <c r="A675" s="203"/>
      <c r="B675" s="203"/>
      <c r="C675" s="203"/>
      <c r="D675" s="203"/>
      <c r="E675" s="203"/>
      <c r="F675" s="203"/>
      <c r="G675" s="203"/>
      <c r="H675" s="203"/>
      <c r="I675" s="203"/>
      <c r="J675" s="203"/>
      <c r="K675" s="203"/>
      <c r="L675" s="203"/>
      <c r="M675" s="203"/>
      <c r="N675" s="203"/>
      <c r="O675" s="203"/>
      <c r="P675" s="203"/>
      <c r="Q675" s="203"/>
      <c r="R675" s="203"/>
      <c r="S675" s="203"/>
      <c r="T675" s="203"/>
    </row>
    <row r="676" spans="1:20" x14ac:dyDescent="0.25">
      <c r="A676" s="203"/>
      <c r="B676" s="203"/>
      <c r="C676" s="203"/>
      <c r="D676" s="203"/>
      <c r="E676" s="203"/>
      <c r="F676" s="203"/>
      <c r="G676" s="203"/>
      <c r="H676" s="203"/>
      <c r="I676" s="203"/>
      <c r="J676" s="203"/>
      <c r="K676" s="203"/>
      <c r="L676" s="203"/>
      <c r="M676" s="203"/>
      <c r="N676" s="203"/>
      <c r="O676" s="203"/>
      <c r="P676" s="203"/>
      <c r="Q676" s="203"/>
      <c r="R676" s="203"/>
      <c r="S676" s="203"/>
      <c r="T676" s="203"/>
    </row>
    <row r="677" spans="1:20" x14ac:dyDescent="0.25">
      <c r="A677" s="203"/>
      <c r="B677" s="203"/>
      <c r="C677" s="203"/>
      <c r="D677" s="203"/>
      <c r="E677" s="203"/>
      <c r="F677" s="203"/>
      <c r="G677" s="203"/>
      <c r="H677" s="203"/>
      <c r="I677" s="203"/>
      <c r="J677" s="203"/>
      <c r="K677" s="203"/>
      <c r="L677" s="203"/>
      <c r="M677" s="203"/>
      <c r="N677" s="203"/>
      <c r="O677" s="203"/>
      <c r="P677" s="203"/>
      <c r="Q677" s="203"/>
      <c r="R677" s="203"/>
      <c r="S677" s="203"/>
      <c r="T677" s="203"/>
    </row>
    <row r="678" spans="1:20" x14ac:dyDescent="0.25">
      <c r="A678" s="203"/>
      <c r="B678" s="203"/>
      <c r="C678" s="203"/>
      <c r="D678" s="203"/>
      <c r="E678" s="203"/>
      <c r="F678" s="203"/>
      <c r="G678" s="203"/>
      <c r="H678" s="203"/>
      <c r="I678" s="203"/>
      <c r="J678" s="203"/>
      <c r="K678" s="203"/>
      <c r="L678" s="203"/>
      <c r="M678" s="203"/>
      <c r="N678" s="203"/>
      <c r="O678" s="203"/>
      <c r="P678" s="203"/>
      <c r="Q678" s="203"/>
      <c r="R678" s="203"/>
      <c r="S678" s="203"/>
      <c r="T678" s="203"/>
    </row>
    <row r="679" spans="1:20" x14ac:dyDescent="0.25">
      <c r="A679" s="203"/>
      <c r="B679" s="203"/>
      <c r="C679" s="203"/>
      <c r="D679" s="203"/>
      <c r="E679" s="203"/>
      <c r="F679" s="203"/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/>
    </row>
    <row r="680" spans="1:20" x14ac:dyDescent="0.25">
      <c r="A680" s="203"/>
      <c r="B680" s="203"/>
      <c r="C680" s="203"/>
      <c r="D680" s="203"/>
      <c r="E680" s="203"/>
      <c r="F680" s="203"/>
      <c r="G680" s="203"/>
      <c r="H680" s="203"/>
      <c r="I680" s="203"/>
      <c r="J680" s="203"/>
      <c r="K680" s="203"/>
      <c r="L680" s="203"/>
      <c r="M680" s="203"/>
      <c r="N680" s="203"/>
      <c r="O680" s="203"/>
      <c r="P680" s="203"/>
      <c r="Q680" s="203"/>
      <c r="R680" s="203"/>
      <c r="S680" s="203"/>
      <c r="T680" s="203"/>
    </row>
    <row r="681" spans="1:20" x14ac:dyDescent="0.25">
      <c r="A681" s="203"/>
      <c r="B681" s="203"/>
      <c r="C681" s="203"/>
      <c r="D681" s="203"/>
      <c r="E681" s="203"/>
      <c r="F681" s="203"/>
      <c r="G681" s="203"/>
      <c r="H681" s="203"/>
      <c r="I681" s="203"/>
      <c r="J681" s="203"/>
      <c r="K681" s="203"/>
      <c r="L681" s="203"/>
      <c r="M681" s="203"/>
      <c r="N681" s="203"/>
      <c r="O681" s="203"/>
      <c r="P681" s="203"/>
      <c r="Q681" s="203"/>
      <c r="R681" s="203"/>
      <c r="S681" s="203"/>
      <c r="T681" s="203"/>
    </row>
    <row r="682" spans="1:20" x14ac:dyDescent="0.25">
      <c r="A682" s="203"/>
      <c r="B682" s="203"/>
      <c r="C682" s="203"/>
      <c r="D682" s="203"/>
      <c r="E682" s="203"/>
      <c r="F682" s="203"/>
      <c r="G682" s="203"/>
      <c r="H682" s="203"/>
      <c r="I682" s="203"/>
      <c r="J682" s="203"/>
      <c r="K682" s="203"/>
      <c r="L682" s="203"/>
      <c r="M682" s="203"/>
      <c r="N682" s="203"/>
      <c r="O682" s="203"/>
      <c r="P682" s="203"/>
      <c r="Q682" s="203"/>
      <c r="R682" s="203"/>
      <c r="S682" s="203"/>
      <c r="T682" s="203"/>
    </row>
    <row r="683" spans="1:20" x14ac:dyDescent="0.25">
      <c r="A683" s="203"/>
      <c r="B683" s="203"/>
      <c r="C683" s="203"/>
      <c r="D683" s="203"/>
      <c r="E683" s="203"/>
      <c r="F683" s="203"/>
      <c r="G683" s="203"/>
      <c r="H683" s="203"/>
      <c r="I683" s="203"/>
      <c r="J683" s="203"/>
      <c r="K683" s="203"/>
      <c r="L683" s="203"/>
      <c r="M683" s="203"/>
      <c r="N683" s="203"/>
      <c r="O683" s="203"/>
      <c r="P683" s="203"/>
      <c r="Q683" s="203"/>
      <c r="R683" s="203"/>
      <c r="S683" s="203"/>
      <c r="T683" s="203"/>
    </row>
    <row r="684" spans="1:20" x14ac:dyDescent="0.25">
      <c r="A684" s="203"/>
      <c r="B684" s="203"/>
      <c r="C684" s="203"/>
      <c r="D684" s="203"/>
      <c r="E684" s="203"/>
      <c r="F684" s="203"/>
      <c r="G684" s="203"/>
      <c r="H684" s="203"/>
      <c r="I684" s="203"/>
      <c r="J684" s="203"/>
      <c r="K684" s="203"/>
      <c r="L684" s="203"/>
      <c r="M684" s="203"/>
      <c r="N684" s="203"/>
      <c r="O684" s="203"/>
      <c r="P684" s="203"/>
      <c r="Q684" s="203"/>
      <c r="R684" s="203"/>
      <c r="S684" s="203"/>
      <c r="T684" s="203"/>
    </row>
    <row r="685" spans="1:20" x14ac:dyDescent="0.25">
      <c r="A685" s="203"/>
      <c r="B685" s="203"/>
      <c r="C685" s="203"/>
      <c r="D685" s="203"/>
      <c r="E685" s="203"/>
      <c r="F685" s="203"/>
      <c r="G685" s="203"/>
      <c r="H685" s="203"/>
      <c r="I685" s="203"/>
      <c r="J685" s="203"/>
      <c r="K685" s="203"/>
      <c r="L685" s="203"/>
      <c r="M685" s="203"/>
      <c r="N685" s="203"/>
      <c r="O685" s="203"/>
      <c r="P685" s="203"/>
      <c r="Q685" s="203"/>
      <c r="R685" s="203"/>
      <c r="S685" s="203"/>
      <c r="T685" s="203"/>
    </row>
    <row r="686" spans="1:20" x14ac:dyDescent="0.25">
      <c r="A686" s="203"/>
      <c r="B686" s="203"/>
      <c r="C686" s="203"/>
      <c r="D686" s="203"/>
      <c r="E686" s="203"/>
      <c r="F686" s="203"/>
      <c r="G686" s="203"/>
      <c r="H686" s="203"/>
      <c r="I686" s="203"/>
      <c r="J686" s="203"/>
      <c r="K686" s="203"/>
      <c r="L686" s="203"/>
      <c r="M686" s="203"/>
      <c r="N686" s="203"/>
      <c r="O686" s="203"/>
      <c r="P686" s="203"/>
      <c r="Q686" s="203"/>
      <c r="R686" s="203"/>
      <c r="S686" s="203"/>
      <c r="T686" s="203"/>
    </row>
    <row r="687" spans="1:20" x14ac:dyDescent="0.25">
      <c r="A687" s="203"/>
      <c r="B687" s="203"/>
      <c r="C687" s="203"/>
      <c r="D687" s="203"/>
      <c r="E687" s="203"/>
      <c r="F687" s="203"/>
      <c r="G687" s="203"/>
      <c r="H687" s="203"/>
      <c r="I687" s="203"/>
      <c r="J687" s="203"/>
      <c r="K687" s="203"/>
      <c r="L687" s="203"/>
      <c r="M687" s="203"/>
      <c r="N687" s="203"/>
      <c r="O687" s="203"/>
      <c r="P687" s="203"/>
      <c r="Q687" s="203"/>
      <c r="R687" s="203"/>
      <c r="S687" s="203"/>
      <c r="T687" s="203"/>
    </row>
    <row r="688" spans="1:20" x14ac:dyDescent="0.25">
      <c r="A688" s="203"/>
      <c r="B688" s="203"/>
      <c r="C688" s="203"/>
      <c r="D688" s="203"/>
      <c r="E688" s="203"/>
      <c r="F688" s="203"/>
      <c r="G688" s="203"/>
      <c r="H688" s="203"/>
      <c r="I688" s="203"/>
      <c r="J688" s="203"/>
      <c r="K688" s="203"/>
      <c r="L688" s="203"/>
      <c r="M688" s="203"/>
      <c r="N688" s="203"/>
      <c r="O688" s="203"/>
      <c r="P688" s="203"/>
      <c r="Q688" s="203"/>
      <c r="R688" s="203"/>
      <c r="S688" s="203"/>
      <c r="T688" s="203"/>
    </row>
    <row r="689" spans="1:20" x14ac:dyDescent="0.25">
      <c r="A689" s="203"/>
      <c r="B689" s="203"/>
      <c r="C689" s="203"/>
      <c r="D689" s="203"/>
      <c r="E689" s="203"/>
      <c r="F689" s="203"/>
      <c r="G689" s="203"/>
      <c r="H689" s="203"/>
      <c r="I689" s="203"/>
      <c r="J689" s="203"/>
      <c r="K689" s="203"/>
      <c r="L689" s="203"/>
      <c r="M689" s="203"/>
      <c r="N689" s="203"/>
      <c r="O689" s="203"/>
      <c r="P689" s="203"/>
      <c r="Q689" s="203"/>
      <c r="R689" s="203"/>
      <c r="S689" s="203"/>
      <c r="T689" s="203"/>
    </row>
    <row r="690" spans="1:20" x14ac:dyDescent="0.25">
      <c r="A690" s="203"/>
      <c r="B690" s="203"/>
      <c r="C690" s="203"/>
      <c r="D690" s="203"/>
      <c r="E690" s="203"/>
      <c r="F690" s="203"/>
      <c r="G690" s="203"/>
      <c r="H690" s="203"/>
      <c r="I690" s="203"/>
      <c r="J690" s="203"/>
      <c r="K690" s="203"/>
      <c r="L690" s="203"/>
      <c r="M690" s="203"/>
      <c r="N690" s="203"/>
      <c r="O690" s="203"/>
      <c r="P690" s="203"/>
      <c r="Q690" s="203"/>
      <c r="R690" s="203"/>
      <c r="S690" s="203"/>
      <c r="T690" s="203"/>
    </row>
    <row r="691" spans="1:20" x14ac:dyDescent="0.25">
      <c r="A691" s="203"/>
      <c r="B691" s="203"/>
      <c r="C691" s="203"/>
      <c r="D691" s="203"/>
      <c r="E691" s="203"/>
      <c r="F691" s="203"/>
      <c r="G691" s="203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</row>
    <row r="692" spans="1:20" x14ac:dyDescent="0.25">
      <c r="A692" s="203"/>
      <c r="B692" s="203"/>
      <c r="C692" s="203"/>
      <c r="D692" s="203"/>
      <c r="E692" s="203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</row>
    <row r="693" spans="1:20" x14ac:dyDescent="0.25">
      <c r="A693" s="203"/>
      <c r="B693" s="203"/>
      <c r="C693" s="203"/>
      <c r="D693" s="203"/>
      <c r="E693" s="203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</row>
    <row r="694" spans="1:20" x14ac:dyDescent="0.25">
      <c r="A694" s="203"/>
      <c r="B694" s="203"/>
      <c r="C694" s="203"/>
      <c r="D694" s="203"/>
      <c r="E694" s="203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</row>
    <row r="695" spans="1:20" x14ac:dyDescent="0.25">
      <c r="A695" s="203"/>
      <c r="B695" s="203"/>
      <c r="C695" s="203"/>
      <c r="D695" s="203"/>
      <c r="E695" s="203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</row>
    <row r="696" spans="1:20" x14ac:dyDescent="0.25">
      <c r="A696" s="203"/>
      <c r="B696" s="203"/>
      <c r="C696" s="203"/>
      <c r="D696" s="203"/>
      <c r="E696" s="203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</row>
    <row r="697" spans="1:20" x14ac:dyDescent="0.25">
      <c r="A697" s="203"/>
      <c r="B697" s="203"/>
      <c r="C697" s="203"/>
      <c r="D697" s="203"/>
      <c r="E697" s="203"/>
      <c r="F697" s="203"/>
      <c r="G697" s="203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</row>
    <row r="698" spans="1:20" x14ac:dyDescent="0.25">
      <c r="A698" s="203"/>
      <c r="B698" s="203"/>
      <c r="C698" s="203"/>
      <c r="D698" s="203"/>
      <c r="E698" s="203"/>
      <c r="F698" s="203"/>
      <c r="G698" s="203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</row>
    <row r="699" spans="1:20" x14ac:dyDescent="0.25">
      <c r="A699" s="203"/>
      <c r="B699" s="203"/>
      <c r="C699" s="203"/>
      <c r="D699" s="203"/>
      <c r="E699" s="203"/>
      <c r="F699" s="203"/>
      <c r="G699" s="203"/>
      <c r="H699" s="203"/>
      <c r="I699" s="203"/>
      <c r="J699" s="203"/>
      <c r="K699" s="203"/>
      <c r="L699" s="203"/>
      <c r="M699" s="203"/>
      <c r="N699" s="203"/>
      <c r="O699" s="203"/>
      <c r="P699" s="203"/>
      <c r="Q699" s="203"/>
      <c r="R699" s="203"/>
      <c r="S699" s="203"/>
      <c r="T699" s="203"/>
    </row>
    <row r="700" spans="1:20" x14ac:dyDescent="0.25">
      <c r="A700" s="203"/>
      <c r="B700" s="203"/>
      <c r="C700" s="203"/>
      <c r="D700" s="203"/>
      <c r="E700" s="203"/>
      <c r="F700" s="203"/>
      <c r="G700" s="203"/>
      <c r="H700" s="203"/>
      <c r="I700" s="203"/>
      <c r="J700" s="203"/>
      <c r="K700" s="203"/>
      <c r="L700" s="203"/>
      <c r="M700" s="203"/>
      <c r="N700" s="203"/>
      <c r="O700" s="203"/>
      <c r="P700" s="203"/>
      <c r="Q700" s="203"/>
      <c r="R700" s="203"/>
      <c r="S700" s="203"/>
      <c r="T700" s="203"/>
    </row>
    <row r="701" spans="1:20" x14ac:dyDescent="0.25">
      <c r="A701" s="203"/>
      <c r="B701" s="203"/>
      <c r="C701" s="203"/>
      <c r="D701" s="203"/>
      <c r="E701" s="203"/>
      <c r="F701" s="203"/>
      <c r="G701" s="203"/>
      <c r="H701" s="203"/>
      <c r="I701" s="203"/>
      <c r="J701" s="203"/>
      <c r="K701" s="203"/>
      <c r="L701" s="203"/>
      <c r="M701" s="203"/>
      <c r="N701" s="203"/>
      <c r="O701" s="203"/>
      <c r="P701" s="203"/>
      <c r="Q701" s="203"/>
      <c r="R701" s="203"/>
      <c r="S701" s="203"/>
      <c r="T701" s="203"/>
    </row>
    <row r="702" spans="1:20" x14ac:dyDescent="0.25">
      <c r="A702" s="203"/>
      <c r="B702" s="203"/>
      <c r="C702" s="203"/>
      <c r="D702" s="203"/>
      <c r="E702" s="203"/>
      <c r="F702" s="203"/>
      <c r="G702" s="203"/>
      <c r="H702" s="203"/>
      <c r="I702" s="203"/>
      <c r="J702" s="203"/>
      <c r="K702" s="203"/>
      <c r="L702" s="203"/>
      <c r="M702" s="203"/>
      <c r="N702" s="203"/>
      <c r="O702" s="203"/>
      <c r="P702" s="203"/>
      <c r="Q702" s="203"/>
      <c r="R702" s="203"/>
      <c r="S702" s="203"/>
      <c r="T702" s="203"/>
    </row>
    <row r="703" spans="1:20" x14ac:dyDescent="0.25">
      <c r="A703" s="203"/>
      <c r="B703" s="203"/>
      <c r="C703" s="203"/>
      <c r="D703" s="203"/>
      <c r="E703" s="203"/>
      <c r="F703" s="203"/>
      <c r="G703" s="203"/>
      <c r="H703" s="203"/>
      <c r="I703" s="203"/>
      <c r="J703" s="203"/>
      <c r="K703" s="203"/>
      <c r="L703" s="203"/>
      <c r="M703" s="203"/>
      <c r="N703" s="203"/>
      <c r="O703" s="203"/>
      <c r="P703" s="203"/>
      <c r="Q703" s="203"/>
      <c r="R703" s="203"/>
      <c r="S703" s="203"/>
      <c r="T703" s="203"/>
    </row>
    <row r="704" spans="1:20" x14ac:dyDescent="0.25">
      <c r="A704" s="203"/>
      <c r="B704" s="203"/>
      <c r="C704" s="203"/>
      <c r="D704" s="203"/>
      <c r="E704" s="203"/>
      <c r="F704" s="203"/>
      <c r="G704" s="203"/>
      <c r="H704" s="203"/>
      <c r="I704" s="203"/>
      <c r="J704" s="203"/>
      <c r="K704" s="203"/>
      <c r="L704" s="203"/>
      <c r="M704" s="203"/>
      <c r="N704" s="203"/>
      <c r="O704" s="203"/>
      <c r="P704" s="203"/>
      <c r="Q704" s="203"/>
      <c r="R704" s="203"/>
      <c r="S704" s="203"/>
      <c r="T704" s="203"/>
    </row>
    <row r="705" spans="1:20" x14ac:dyDescent="0.25">
      <c r="A705" s="203"/>
      <c r="B705" s="203"/>
      <c r="C705" s="203"/>
      <c r="D705" s="203"/>
      <c r="E705" s="203"/>
      <c r="F705" s="203"/>
      <c r="G705" s="203"/>
      <c r="H705" s="203"/>
      <c r="I705" s="203"/>
      <c r="J705" s="203"/>
      <c r="K705" s="203"/>
      <c r="L705" s="203"/>
      <c r="M705" s="203"/>
      <c r="N705" s="203"/>
      <c r="O705" s="203"/>
      <c r="P705" s="203"/>
      <c r="Q705" s="203"/>
      <c r="R705" s="203"/>
      <c r="S705" s="203"/>
      <c r="T705" s="203"/>
    </row>
    <row r="706" spans="1:20" x14ac:dyDescent="0.25">
      <c r="A706" s="203"/>
      <c r="B706" s="203"/>
      <c r="C706" s="203"/>
      <c r="D706" s="203"/>
      <c r="E706" s="203"/>
      <c r="F706" s="203"/>
      <c r="G706" s="203"/>
      <c r="H706" s="203"/>
      <c r="I706" s="203"/>
      <c r="J706" s="203"/>
      <c r="K706" s="203"/>
      <c r="L706" s="203"/>
      <c r="M706" s="203"/>
      <c r="N706" s="203"/>
      <c r="O706" s="203"/>
      <c r="P706" s="203"/>
      <c r="Q706" s="203"/>
      <c r="R706" s="203"/>
      <c r="S706" s="203"/>
      <c r="T706" s="203"/>
    </row>
    <row r="707" spans="1:20" x14ac:dyDescent="0.25">
      <c r="A707" s="203"/>
      <c r="B707" s="203"/>
      <c r="C707" s="203"/>
      <c r="D707" s="203"/>
      <c r="E707" s="203"/>
      <c r="F707" s="203"/>
      <c r="G707" s="203"/>
      <c r="H707" s="203"/>
      <c r="I707" s="203"/>
      <c r="J707" s="203"/>
      <c r="K707" s="203"/>
      <c r="L707" s="203"/>
      <c r="M707" s="203"/>
      <c r="N707" s="203"/>
      <c r="O707" s="203"/>
      <c r="P707" s="203"/>
      <c r="Q707" s="203"/>
      <c r="R707" s="203"/>
      <c r="S707" s="203"/>
      <c r="T707" s="203"/>
    </row>
    <row r="708" spans="1:20" x14ac:dyDescent="0.25">
      <c r="A708" s="203"/>
      <c r="B708" s="203"/>
      <c r="C708" s="203"/>
      <c r="D708" s="203"/>
      <c r="E708" s="203"/>
      <c r="F708" s="203"/>
      <c r="G708" s="203"/>
      <c r="H708" s="203"/>
      <c r="I708" s="203"/>
      <c r="J708" s="203"/>
      <c r="K708" s="203"/>
      <c r="L708" s="203"/>
      <c r="M708" s="203"/>
      <c r="N708" s="203"/>
      <c r="O708" s="203"/>
      <c r="P708" s="203"/>
      <c r="Q708" s="203"/>
      <c r="R708" s="203"/>
      <c r="S708" s="203"/>
      <c r="T708" s="203"/>
    </row>
    <row r="709" spans="1:20" x14ac:dyDescent="0.25">
      <c r="A709" s="203"/>
      <c r="B709" s="203"/>
      <c r="C709" s="203"/>
      <c r="D709" s="203"/>
      <c r="E709" s="203"/>
      <c r="F709" s="203"/>
      <c r="G709" s="203"/>
      <c r="H709" s="203"/>
      <c r="I709" s="203"/>
      <c r="J709" s="203"/>
      <c r="K709" s="203"/>
      <c r="L709" s="203"/>
      <c r="M709" s="203"/>
      <c r="N709" s="203"/>
      <c r="O709" s="203"/>
      <c r="P709" s="203"/>
      <c r="Q709" s="203"/>
      <c r="R709" s="203"/>
      <c r="S709" s="203"/>
      <c r="T709" s="203"/>
    </row>
    <row r="710" spans="1:20" x14ac:dyDescent="0.25">
      <c r="A710" s="203"/>
      <c r="B710" s="203"/>
      <c r="C710" s="203"/>
      <c r="D710" s="203"/>
      <c r="E710" s="203"/>
      <c r="F710" s="203"/>
      <c r="G710" s="203"/>
      <c r="H710" s="203"/>
      <c r="I710" s="203"/>
      <c r="J710" s="203"/>
      <c r="K710" s="203"/>
      <c r="L710" s="203"/>
      <c r="M710" s="203"/>
      <c r="N710" s="203"/>
      <c r="O710" s="203"/>
      <c r="P710" s="203"/>
      <c r="Q710" s="203"/>
      <c r="R710" s="203"/>
      <c r="S710" s="203"/>
      <c r="T710" s="203"/>
    </row>
    <row r="711" spans="1:20" x14ac:dyDescent="0.25">
      <c r="A711" s="203"/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  <c r="R711" s="203"/>
      <c r="S711" s="203"/>
      <c r="T711" s="203"/>
    </row>
    <row r="712" spans="1:20" x14ac:dyDescent="0.25">
      <c r="A712" s="203"/>
      <c r="B712" s="203"/>
      <c r="C712" s="203"/>
      <c r="D712" s="203"/>
      <c r="E712" s="203"/>
      <c r="F712" s="203"/>
      <c r="G712" s="203"/>
      <c r="H712" s="203"/>
      <c r="I712" s="203"/>
      <c r="J712" s="203"/>
      <c r="K712" s="203"/>
      <c r="L712" s="203"/>
      <c r="M712" s="203"/>
      <c r="N712" s="203"/>
      <c r="O712" s="203"/>
      <c r="P712" s="203"/>
      <c r="Q712" s="203"/>
      <c r="R712" s="203"/>
      <c r="S712" s="203"/>
      <c r="T712" s="203"/>
    </row>
    <row r="713" spans="1:20" x14ac:dyDescent="0.25">
      <c r="A713" s="203"/>
      <c r="B713" s="203"/>
      <c r="C713" s="203"/>
      <c r="D713" s="203"/>
      <c r="E713" s="203"/>
      <c r="F713" s="203"/>
      <c r="G713" s="203"/>
      <c r="H713" s="203"/>
      <c r="I713" s="203"/>
      <c r="J713" s="203"/>
      <c r="K713" s="203"/>
      <c r="L713" s="203"/>
      <c r="M713" s="203"/>
      <c r="N713" s="203"/>
      <c r="O713" s="203"/>
      <c r="P713" s="203"/>
      <c r="Q713" s="203"/>
      <c r="R713" s="203"/>
      <c r="S713" s="203"/>
      <c r="T713" s="203"/>
    </row>
    <row r="714" spans="1:20" x14ac:dyDescent="0.25">
      <c r="A714" s="203"/>
      <c r="B714" s="203"/>
      <c r="C714" s="203"/>
      <c r="D714" s="203"/>
      <c r="E714" s="203"/>
      <c r="F714" s="203"/>
      <c r="G714" s="203"/>
      <c r="H714" s="203"/>
      <c r="I714" s="203"/>
      <c r="J714" s="203"/>
      <c r="K714" s="203"/>
      <c r="L714" s="203"/>
      <c r="M714" s="203"/>
      <c r="N714" s="203"/>
      <c r="O714" s="203"/>
      <c r="P714" s="203"/>
      <c r="Q714" s="203"/>
      <c r="R714" s="203"/>
      <c r="S714" s="203"/>
      <c r="T714" s="203"/>
    </row>
    <row r="715" spans="1:20" x14ac:dyDescent="0.25">
      <c r="A715" s="203"/>
      <c r="B715" s="203"/>
      <c r="C715" s="203"/>
      <c r="D715" s="203"/>
      <c r="E715" s="203"/>
      <c r="F715" s="203"/>
      <c r="G715" s="203"/>
      <c r="H715" s="203"/>
      <c r="I715" s="203"/>
      <c r="J715" s="203"/>
      <c r="K715" s="203"/>
      <c r="L715" s="203"/>
      <c r="M715" s="203"/>
      <c r="N715" s="203"/>
      <c r="O715" s="203"/>
      <c r="P715" s="203"/>
      <c r="Q715" s="203"/>
      <c r="R715" s="203"/>
      <c r="S715" s="203"/>
      <c r="T715" s="203"/>
    </row>
    <row r="716" spans="1:20" x14ac:dyDescent="0.25">
      <c r="A716" s="203"/>
      <c r="B716" s="203"/>
      <c r="C716" s="203"/>
      <c r="D716" s="203"/>
      <c r="E716" s="203"/>
      <c r="F716" s="203"/>
      <c r="G716" s="203"/>
      <c r="H716" s="203"/>
      <c r="I716" s="203"/>
      <c r="J716" s="203"/>
      <c r="K716" s="203"/>
      <c r="L716" s="203"/>
      <c r="M716" s="203"/>
      <c r="N716" s="203"/>
      <c r="O716" s="203"/>
      <c r="P716" s="203"/>
      <c r="Q716" s="203"/>
      <c r="R716" s="203"/>
      <c r="S716" s="203"/>
      <c r="T716" s="203"/>
    </row>
    <row r="717" spans="1:20" x14ac:dyDescent="0.25">
      <c r="A717" s="203"/>
      <c r="B717" s="203"/>
      <c r="C717" s="203"/>
      <c r="D717" s="203"/>
      <c r="E717" s="203"/>
      <c r="F717" s="203"/>
      <c r="G717" s="203"/>
      <c r="H717" s="203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</row>
    <row r="718" spans="1:20" x14ac:dyDescent="0.25">
      <c r="A718" s="203"/>
      <c r="B718" s="203"/>
      <c r="C718" s="203"/>
      <c r="D718" s="203"/>
      <c r="E718" s="203"/>
      <c r="F718" s="203"/>
      <c r="G718" s="203"/>
      <c r="H718" s="203"/>
      <c r="I718" s="203"/>
      <c r="J718" s="203"/>
      <c r="K718" s="203"/>
      <c r="L718" s="203"/>
      <c r="M718" s="203"/>
      <c r="N718" s="203"/>
      <c r="O718" s="203"/>
      <c r="P718" s="203"/>
      <c r="Q718" s="203"/>
      <c r="R718" s="203"/>
      <c r="S718" s="203"/>
      <c r="T718" s="203"/>
    </row>
    <row r="719" spans="1:20" x14ac:dyDescent="0.25">
      <c r="A719" s="203"/>
      <c r="B719" s="203"/>
      <c r="C719" s="203"/>
      <c r="D719" s="203"/>
      <c r="E719" s="203"/>
      <c r="F719" s="203"/>
      <c r="G719" s="203"/>
      <c r="H719" s="203"/>
      <c r="I719" s="203"/>
      <c r="J719" s="203"/>
      <c r="K719" s="203"/>
      <c r="L719" s="203"/>
      <c r="M719" s="203"/>
      <c r="N719" s="203"/>
      <c r="O719" s="203"/>
      <c r="P719" s="203"/>
      <c r="Q719" s="203"/>
      <c r="R719" s="203"/>
      <c r="S719" s="203"/>
      <c r="T719" s="203"/>
    </row>
    <row r="720" spans="1:20" x14ac:dyDescent="0.25">
      <c r="A720" s="203"/>
      <c r="B720" s="203"/>
      <c r="C720" s="203"/>
      <c r="D720" s="203"/>
      <c r="E720" s="203"/>
      <c r="F720" s="203"/>
      <c r="G720" s="203"/>
      <c r="H720" s="203"/>
      <c r="I720" s="203"/>
      <c r="J720" s="203"/>
      <c r="K720" s="203"/>
      <c r="L720" s="203"/>
      <c r="M720" s="203"/>
      <c r="N720" s="203"/>
      <c r="O720" s="203"/>
      <c r="P720" s="203"/>
      <c r="Q720" s="203"/>
      <c r="R720" s="203"/>
      <c r="S720" s="203"/>
      <c r="T720" s="203"/>
    </row>
    <row r="721" spans="1:20" x14ac:dyDescent="0.25">
      <c r="A721" s="203"/>
      <c r="B721" s="203"/>
      <c r="C721" s="203"/>
      <c r="D721" s="203"/>
      <c r="E721" s="203"/>
      <c r="F721" s="203"/>
      <c r="G721" s="203"/>
      <c r="H721" s="203"/>
      <c r="I721" s="203"/>
      <c r="J721" s="203"/>
      <c r="K721" s="203"/>
      <c r="L721" s="203"/>
      <c r="M721" s="203"/>
      <c r="N721" s="203"/>
      <c r="O721" s="203"/>
      <c r="P721" s="203"/>
      <c r="Q721" s="203"/>
      <c r="R721" s="203"/>
      <c r="S721" s="203"/>
      <c r="T721" s="203"/>
    </row>
    <row r="722" spans="1:20" x14ac:dyDescent="0.25">
      <c r="A722" s="203"/>
      <c r="B722" s="203"/>
      <c r="C722" s="203"/>
      <c r="D722" s="203"/>
      <c r="E722" s="203"/>
      <c r="F722" s="203"/>
      <c r="G722" s="203"/>
      <c r="H722" s="203"/>
      <c r="I722" s="203"/>
      <c r="J722" s="203"/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</row>
    <row r="723" spans="1:20" x14ac:dyDescent="0.25">
      <c r="A723" s="203"/>
      <c r="B723" s="203"/>
      <c r="C723" s="203"/>
      <c r="D723" s="203"/>
      <c r="E723" s="203"/>
      <c r="F723" s="203"/>
      <c r="G723" s="203"/>
      <c r="H723" s="203"/>
      <c r="I723" s="203"/>
      <c r="J723" s="203"/>
      <c r="K723" s="203"/>
      <c r="L723" s="203"/>
      <c r="M723" s="203"/>
      <c r="N723" s="203"/>
      <c r="O723" s="203"/>
      <c r="P723" s="203"/>
      <c r="Q723" s="203"/>
      <c r="R723" s="203"/>
      <c r="S723" s="203"/>
      <c r="T723" s="203"/>
    </row>
    <row r="724" spans="1:20" x14ac:dyDescent="0.25">
      <c r="A724" s="203"/>
      <c r="B724" s="203"/>
      <c r="C724" s="203"/>
      <c r="D724" s="203"/>
      <c r="E724" s="203"/>
      <c r="F724" s="203"/>
      <c r="G724" s="203"/>
      <c r="H724" s="203"/>
      <c r="I724" s="203"/>
      <c r="J724" s="203"/>
      <c r="K724" s="203"/>
      <c r="L724" s="203"/>
      <c r="M724" s="203"/>
      <c r="N724" s="203"/>
      <c r="O724" s="203"/>
      <c r="P724" s="203"/>
      <c r="Q724" s="203"/>
      <c r="R724" s="203"/>
      <c r="S724" s="203"/>
      <c r="T724" s="203"/>
    </row>
    <row r="725" spans="1:20" x14ac:dyDescent="0.25">
      <c r="A725" s="203"/>
      <c r="B725" s="203"/>
      <c r="C725" s="203"/>
      <c r="D725" s="203"/>
      <c r="E725" s="203"/>
      <c r="F725" s="203"/>
      <c r="G725" s="203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3"/>
    </row>
    <row r="726" spans="1:20" x14ac:dyDescent="0.25">
      <c r="A726" s="203"/>
      <c r="B726" s="203"/>
      <c r="C726" s="203"/>
      <c r="D726" s="203"/>
      <c r="E726" s="203"/>
      <c r="F726" s="203"/>
      <c r="G726" s="203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</row>
    <row r="727" spans="1:20" x14ac:dyDescent="0.25">
      <c r="A727" s="203"/>
      <c r="B727" s="203"/>
      <c r="C727" s="203"/>
      <c r="D727" s="203"/>
      <c r="E727" s="203"/>
      <c r="F727" s="203"/>
      <c r="G727" s="203"/>
      <c r="H727" s="203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</row>
    <row r="728" spans="1:20" x14ac:dyDescent="0.25">
      <c r="A728" s="203"/>
      <c r="B728" s="203"/>
      <c r="C728" s="203"/>
      <c r="D728" s="203"/>
      <c r="E728" s="203"/>
      <c r="F728" s="203"/>
      <c r="G728" s="203"/>
      <c r="H728" s="203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</row>
    <row r="729" spans="1:20" x14ac:dyDescent="0.25">
      <c r="A729" s="203"/>
      <c r="B729" s="203"/>
      <c r="C729" s="203"/>
      <c r="D729" s="203"/>
      <c r="E729" s="203"/>
      <c r="F729" s="203"/>
      <c r="G729" s="203"/>
      <c r="H729" s="203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</row>
    <row r="730" spans="1:20" x14ac:dyDescent="0.25">
      <c r="A730" s="203"/>
      <c r="B730" s="203"/>
      <c r="C730" s="203"/>
      <c r="D730" s="203"/>
      <c r="E730" s="203"/>
      <c r="F730" s="203"/>
      <c r="G730" s="203"/>
      <c r="H730" s="203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</row>
    <row r="731" spans="1:20" x14ac:dyDescent="0.25">
      <c r="A731" s="203"/>
      <c r="B731" s="203"/>
      <c r="C731" s="203"/>
      <c r="D731" s="203"/>
      <c r="E731" s="203"/>
      <c r="F731" s="203"/>
      <c r="G731" s="203"/>
      <c r="H731" s="203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</row>
    <row r="732" spans="1:20" x14ac:dyDescent="0.25">
      <c r="A732" s="203"/>
      <c r="B732" s="203"/>
      <c r="C732" s="203"/>
      <c r="D732" s="203"/>
      <c r="E732" s="203"/>
      <c r="F732" s="203"/>
      <c r="G732" s="203"/>
      <c r="H732" s="203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</row>
    <row r="733" spans="1:20" x14ac:dyDescent="0.25">
      <c r="A733" s="203"/>
      <c r="B733" s="203"/>
      <c r="C733" s="203"/>
      <c r="D733" s="203"/>
      <c r="E733" s="203"/>
      <c r="F733" s="203"/>
      <c r="G733" s="203"/>
      <c r="H733" s="203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</row>
    <row r="734" spans="1:20" x14ac:dyDescent="0.25">
      <c r="A734" s="203"/>
      <c r="B734" s="203"/>
      <c r="C734" s="203"/>
      <c r="D734" s="203"/>
      <c r="E734" s="203"/>
      <c r="F734" s="203"/>
      <c r="G734" s="203"/>
      <c r="H734" s="203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</row>
    <row r="735" spans="1:20" x14ac:dyDescent="0.25">
      <c r="A735" s="203"/>
      <c r="B735" s="203"/>
      <c r="C735" s="203"/>
      <c r="D735" s="203"/>
      <c r="E735" s="203"/>
      <c r="F735" s="203"/>
      <c r="G735" s="203"/>
      <c r="H735" s="203"/>
      <c r="I735" s="203"/>
      <c r="J735" s="203"/>
      <c r="K735" s="203"/>
      <c r="L735" s="203"/>
      <c r="M735" s="203"/>
      <c r="N735" s="203"/>
      <c r="O735" s="203"/>
      <c r="P735" s="203"/>
      <c r="Q735" s="203"/>
      <c r="R735" s="203"/>
      <c r="S735" s="203"/>
      <c r="T735" s="203"/>
    </row>
    <row r="736" spans="1:20" x14ac:dyDescent="0.25">
      <c r="A736" s="203"/>
      <c r="B736" s="203"/>
      <c r="C736" s="203"/>
      <c r="D736" s="203"/>
      <c r="E736" s="203"/>
      <c r="F736" s="203"/>
      <c r="G736" s="203"/>
      <c r="H736" s="203"/>
      <c r="I736" s="203"/>
      <c r="J736" s="203"/>
      <c r="K736" s="203"/>
      <c r="L736" s="203"/>
      <c r="M736" s="203"/>
      <c r="N736" s="203"/>
      <c r="O736" s="203"/>
      <c r="P736" s="203"/>
      <c r="Q736" s="203"/>
      <c r="R736" s="203"/>
      <c r="S736" s="203"/>
      <c r="T736" s="203"/>
    </row>
    <row r="737" spans="1:20" x14ac:dyDescent="0.25">
      <c r="A737" s="203"/>
      <c r="B737" s="203"/>
      <c r="C737" s="203"/>
      <c r="D737" s="203"/>
      <c r="E737" s="203"/>
      <c r="F737" s="203"/>
      <c r="G737" s="203"/>
      <c r="H737" s="203"/>
      <c r="I737" s="203"/>
      <c r="J737" s="203"/>
      <c r="K737" s="203"/>
      <c r="L737" s="203"/>
      <c r="M737" s="203"/>
      <c r="N737" s="203"/>
      <c r="O737" s="203"/>
      <c r="P737" s="203"/>
      <c r="Q737" s="203"/>
      <c r="R737" s="203"/>
      <c r="S737" s="203"/>
      <c r="T737" s="203"/>
    </row>
    <row r="738" spans="1:20" x14ac:dyDescent="0.25">
      <c r="A738" s="203"/>
      <c r="B738" s="203"/>
      <c r="C738" s="203"/>
      <c r="D738" s="203"/>
      <c r="E738" s="203"/>
      <c r="F738" s="203"/>
      <c r="G738" s="203"/>
      <c r="H738" s="203"/>
      <c r="I738" s="203"/>
      <c r="J738" s="203"/>
      <c r="K738" s="203"/>
      <c r="L738" s="203"/>
      <c r="M738" s="203"/>
      <c r="N738" s="203"/>
      <c r="O738" s="203"/>
      <c r="P738" s="203"/>
      <c r="Q738" s="203"/>
      <c r="R738" s="203"/>
      <c r="S738" s="203"/>
      <c r="T738" s="203"/>
    </row>
    <row r="739" spans="1:20" x14ac:dyDescent="0.25">
      <c r="A739" s="203"/>
      <c r="B739" s="203"/>
      <c r="C739" s="203"/>
      <c r="D739" s="203"/>
      <c r="E739" s="203"/>
      <c r="F739" s="203"/>
      <c r="G739" s="203"/>
      <c r="H739" s="203"/>
      <c r="I739" s="203"/>
      <c r="J739" s="203"/>
      <c r="K739" s="203"/>
      <c r="L739" s="203"/>
      <c r="M739" s="203"/>
      <c r="N739" s="203"/>
      <c r="O739" s="203"/>
      <c r="P739" s="203"/>
      <c r="Q739" s="203"/>
      <c r="R739" s="203"/>
      <c r="S739" s="203"/>
      <c r="T739" s="203"/>
    </row>
    <row r="740" spans="1:20" x14ac:dyDescent="0.25">
      <c r="A740" s="203"/>
      <c r="B740" s="203"/>
      <c r="C740" s="203"/>
      <c r="D740" s="203"/>
      <c r="E740" s="203"/>
      <c r="F740" s="203"/>
      <c r="G740" s="203"/>
      <c r="H740" s="203"/>
      <c r="I740" s="203"/>
      <c r="J740" s="203"/>
      <c r="K740" s="203"/>
      <c r="L740" s="203"/>
      <c r="M740" s="203"/>
      <c r="N740" s="203"/>
      <c r="O740" s="203"/>
      <c r="P740" s="203"/>
      <c r="Q740" s="203"/>
      <c r="R740" s="203"/>
      <c r="S740" s="203"/>
      <c r="T740" s="203"/>
    </row>
    <row r="741" spans="1:20" x14ac:dyDescent="0.25">
      <c r="A741" s="203"/>
      <c r="B741" s="203"/>
      <c r="C741" s="203"/>
      <c r="D741" s="203"/>
      <c r="E741" s="203"/>
      <c r="F741" s="203"/>
      <c r="G741" s="203"/>
      <c r="H741" s="203"/>
      <c r="I741" s="203"/>
      <c r="J741" s="203"/>
      <c r="K741" s="203"/>
      <c r="L741" s="203"/>
      <c r="M741" s="203"/>
      <c r="N741" s="203"/>
      <c r="O741" s="203"/>
      <c r="P741" s="203"/>
      <c r="Q741" s="203"/>
      <c r="R741" s="203"/>
      <c r="S741" s="203"/>
      <c r="T741" s="203"/>
    </row>
    <row r="742" spans="1:20" x14ac:dyDescent="0.25">
      <c r="A742" s="203"/>
      <c r="B742" s="203"/>
      <c r="C742" s="203"/>
      <c r="D742" s="203"/>
      <c r="E742" s="203"/>
      <c r="F742" s="203"/>
      <c r="G742" s="203"/>
      <c r="H742" s="203"/>
      <c r="I742" s="203"/>
      <c r="J742" s="203"/>
      <c r="K742" s="203"/>
      <c r="L742" s="203"/>
      <c r="M742" s="203"/>
      <c r="N742" s="203"/>
      <c r="O742" s="203"/>
      <c r="P742" s="203"/>
      <c r="Q742" s="203"/>
      <c r="R742" s="203"/>
      <c r="S742" s="203"/>
      <c r="T742" s="203"/>
    </row>
    <row r="743" spans="1:20" x14ac:dyDescent="0.25">
      <c r="A743" s="203"/>
      <c r="B743" s="203"/>
      <c r="C743" s="203"/>
      <c r="D743" s="203"/>
      <c r="E743" s="203"/>
      <c r="F743" s="203"/>
      <c r="G743" s="203"/>
      <c r="H743" s="203"/>
      <c r="I743" s="203"/>
      <c r="J743" s="203"/>
      <c r="K743" s="203"/>
      <c r="L743" s="203"/>
      <c r="M743" s="203"/>
      <c r="N743" s="203"/>
      <c r="O743" s="203"/>
      <c r="P743" s="203"/>
      <c r="Q743" s="203"/>
      <c r="R743" s="203"/>
      <c r="S743" s="203"/>
      <c r="T743" s="203"/>
    </row>
    <row r="744" spans="1:20" x14ac:dyDescent="0.25">
      <c r="A744" s="203"/>
      <c r="B744" s="203"/>
      <c r="C744" s="203"/>
      <c r="D744" s="203"/>
      <c r="E744" s="203"/>
      <c r="F744" s="203"/>
      <c r="G744" s="203"/>
      <c r="H744" s="203"/>
      <c r="I744" s="203"/>
      <c r="J744" s="203"/>
      <c r="K744" s="203"/>
      <c r="L744" s="203"/>
      <c r="M744" s="203"/>
      <c r="N744" s="203"/>
      <c r="O744" s="203"/>
      <c r="P744" s="203"/>
      <c r="Q744" s="203"/>
      <c r="R744" s="203"/>
      <c r="S744" s="203"/>
      <c r="T744" s="203"/>
    </row>
    <row r="745" spans="1:20" x14ac:dyDescent="0.25">
      <c r="A745" s="203"/>
      <c r="B745" s="203"/>
      <c r="C745" s="203"/>
      <c r="D745" s="203"/>
      <c r="E745" s="203"/>
      <c r="F745" s="203"/>
      <c r="G745" s="203"/>
      <c r="H745" s="203"/>
      <c r="I745" s="203"/>
      <c r="J745" s="203"/>
      <c r="K745" s="203"/>
      <c r="L745" s="203"/>
      <c r="M745" s="203"/>
      <c r="N745" s="203"/>
      <c r="O745" s="203"/>
      <c r="P745" s="203"/>
      <c r="Q745" s="203"/>
      <c r="R745" s="203"/>
      <c r="S745" s="203"/>
      <c r="T745" s="203"/>
    </row>
    <row r="746" spans="1:20" x14ac:dyDescent="0.25">
      <c r="A746" s="203"/>
      <c r="B746" s="203"/>
      <c r="C746" s="203"/>
      <c r="D746" s="203"/>
      <c r="E746" s="203"/>
      <c r="F746" s="203"/>
      <c r="G746" s="203"/>
      <c r="H746" s="203"/>
      <c r="I746" s="203"/>
      <c r="J746" s="203"/>
      <c r="K746" s="203"/>
      <c r="L746" s="203"/>
      <c r="M746" s="203"/>
      <c r="N746" s="203"/>
      <c r="O746" s="203"/>
      <c r="P746" s="203"/>
      <c r="Q746" s="203"/>
      <c r="R746" s="203"/>
      <c r="S746" s="203"/>
      <c r="T746" s="203"/>
    </row>
    <row r="747" spans="1:20" x14ac:dyDescent="0.25">
      <c r="A747" s="203"/>
      <c r="B747" s="203"/>
      <c r="C747" s="203"/>
      <c r="D747" s="203"/>
      <c r="E747" s="203"/>
      <c r="F747" s="203"/>
      <c r="G747" s="203"/>
      <c r="H747" s="203"/>
      <c r="I747" s="203"/>
      <c r="J747" s="203"/>
      <c r="K747" s="203"/>
      <c r="L747" s="203"/>
      <c r="M747" s="203"/>
      <c r="N747" s="203"/>
      <c r="O747" s="203"/>
      <c r="P747" s="203"/>
      <c r="Q747" s="203"/>
      <c r="R747" s="203"/>
      <c r="S747" s="203"/>
      <c r="T747" s="203"/>
    </row>
    <row r="748" spans="1:20" x14ac:dyDescent="0.25">
      <c r="A748" s="203"/>
      <c r="B748" s="203"/>
      <c r="C748" s="203"/>
      <c r="D748" s="203"/>
      <c r="E748" s="203"/>
      <c r="F748" s="203"/>
      <c r="G748" s="203"/>
      <c r="H748" s="203"/>
      <c r="I748" s="203"/>
      <c r="J748" s="203"/>
      <c r="K748" s="203"/>
      <c r="L748" s="203"/>
      <c r="M748" s="203"/>
      <c r="N748" s="203"/>
      <c r="O748" s="203"/>
      <c r="P748" s="203"/>
      <c r="Q748" s="203"/>
      <c r="R748" s="203"/>
      <c r="S748" s="203"/>
      <c r="T748" s="203"/>
    </row>
    <row r="749" spans="1:20" x14ac:dyDescent="0.25">
      <c r="A749" s="203"/>
      <c r="B749" s="203"/>
      <c r="C749" s="203"/>
      <c r="D749" s="203"/>
      <c r="E749" s="203"/>
      <c r="F749" s="203"/>
      <c r="G749" s="203"/>
      <c r="H749" s="203"/>
      <c r="I749" s="203"/>
      <c r="J749" s="203"/>
      <c r="K749" s="203"/>
      <c r="L749" s="203"/>
      <c r="M749" s="203"/>
      <c r="N749" s="203"/>
      <c r="O749" s="203"/>
      <c r="P749" s="203"/>
      <c r="Q749" s="203"/>
      <c r="R749" s="203"/>
      <c r="S749" s="203"/>
      <c r="T749" s="203"/>
    </row>
    <row r="750" spans="1:20" x14ac:dyDescent="0.25">
      <c r="A750" s="203"/>
      <c r="B750" s="203"/>
      <c r="C750" s="203"/>
      <c r="D750" s="203"/>
      <c r="E750" s="203"/>
      <c r="F750" s="203"/>
      <c r="G750" s="203"/>
      <c r="H750" s="203"/>
      <c r="I750" s="203"/>
      <c r="J750" s="203"/>
      <c r="K750" s="203"/>
      <c r="L750" s="203"/>
      <c r="M750" s="203"/>
      <c r="N750" s="203"/>
      <c r="O750" s="203"/>
      <c r="P750" s="203"/>
      <c r="Q750" s="203"/>
      <c r="R750" s="203"/>
      <c r="S750" s="203"/>
      <c r="T750" s="203"/>
    </row>
    <row r="751" spans="1:20" x14ac:dyDescent="0.25">
      <c r="A751" s="203"/>
      <c r="B751" s="203"/>
      <c r="C751" s="203"/>
      <c r="D751" s="203"/>
      <c r="E751" s="203"/>
      <c r="F751" s="203"/>
      <c r="G751" s="203"/>
      <c r="H751" s="203"/>
      <c r="I751" s="203"/>
      <c r="J751" s="203"/>
      <c r="K751" s="203"/>
      <c r="L751" s="203"/>
      <c r="M751" s="203"/>
      <c r="N751" s="203"/>
      <c r="O751" s="203"/>
      <c r="P751" s="203"/>
      <c r="Q751" s="203"/>
      <c r="R751" s="203"/>
      <c r="S751" s="203"/>
      <c r="T751" s="203"/>
    </row>
    <row r="752" spans="1:20" x14ac:dyDescent="0.25">
      <c r="A752" s="203"/>
      <c r="B752" s="203"/>
      <c r="C752" s="203"/>
      <c r="D752" s="203"/>
      <c r="E752" s="203"/>
      <c r="F752" s="203"/>
      <c r="G752" s="203"/>
      <c r="H752" s="203"/>
      <c r="I752" s="203"/>
      <c r="J752" s="203"/>
      <c r="K752" s="203"/>
      <c r="L752" s="203"/>
      <c r="M752" s="203"/>
      <c r="N752" s="203"/>
      <c r="O752" s="203"/>
      <c r="P752" s="203"/>
      <c r="Q752" s="203"/>
      <c r="R752" s="203"/>
      <c r="S752" s="203"/>
      <c r="T752" s="203"/>
    </row>
  </sheetData>
  <mergeCells count="8">
    <mergeCell ref="L2:O2"/>
    <mergeCell ref="P2:S2"/>
    <mergeCell ref="A1:H1"/>
    <mergeCell ref="H2:H3"/>
    <mergeCell ref="A2:A3"/>
    <mergeCell ref="B2:B3"/>
    <mergeCell ref="C2:C3"/>
    <mergeCell ref="D2:G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6FBC-F5EE-43FF-8CE5-10C006E536DE}">
  <dimension ref="A1:I87"/>
  <sheetViews>
    <sheetView topLeftCell="A46" zoomScale="110" zoomScaleNormal="110" workbookViewId="0">
      <selection activeCell="I46" sqref="I1:I1048576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394" t="s">
        <v>171</v>
      </c>
      <c r="B1" s="395"/>
      <c r="C1" s="395"/>
      <c r="D1" s="393" t="s">
        <v>130</v>
      </c>
      <c r="E1" s="393"/>
      <c r="F1" s="393"/>
      <c r="G1" s="393"/>
      <c r="H1" s="393"/>
    </row>
    <row r="2" spans="1:9" ht="47.25" customHeight="1" thickBot="1" x14ac:dyDescent="0.3">
      <c r="A2" s="306" t="s">
        <v>89</v>
      </c>
      <c r="B2" s="27" t="s">
        <v>90</v>
      </c>
      <c r="C2" s="28" t="s">
        <v>82</v>
      </c>
      <c r="D2" s="28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43</v>
      </c>
      <c r="B3" s="371" t="s">
        <v>13</v>
      </c>
      <c r="C3" s="371" t="s">
        <v>10</v>
      </c>
      <c r="D3" s="371">
        <v>15</v>
      </c>
      <c r="E3" s="371">
        <v>0</v>
      </c>
      <c r="F3" s="371">
        <v>3</v>
      </c>
      <c r="G3" s="371">
        <v>6</v>
      </c>
      <c r="H3" s="371">
        <v>6</v>
      </c>
      <c r="I3" s="292"/>
    </row>
    <row r="4" spans="1:9" ht="21.95" customHeight="1" thickBot="1" x14ac:dyDescent="0.3">
      <c r="A4" s="371" t="s">
        <v>132</v>
      </c>
      <c r="B4" s="371" t="s">
        <v>13</v>
      </c>
      <c r="C4" s="371" t="s">
        <v>8</v>
      </c>
      <c r="D4" s="371">
        <v>14</v>
      </c>
      <c r="E4" s="371">
        <v>0</v>
      </c>
      <c r="F4" s="371">
        <v>5</v>
      </c>
      <c r="G4" s="371">
        <v>8</v>
      </c>
      <c r="H4" s="371">
        <v>1</v>
      </c>
      <c r="I4" s="292"/>
    </row>
    <row r="5" spans="1:9" ht="21.95" customHeight="1" thickBot="1" x14ac:dyDescent="0.3">
      <c r="A5" s="371" t="s">
        <v>132</v>
      </c>
      <c r="B5" s="371" t="s">
        <v>13</v>
      </c>
      <c r="C5" s="371" t="s">
        <v>9</v>
      </c>
      <c r="D5" s="371">
        <v>16</v>
      </c>
      <c r="E5" s="371">
        <v>0</v>
      </c>
      <c r="F5" s="371">
        <v>9</v>
      </c>
      <c r="G5" s="371">
        <v>3</v>
      </c>
      <c r="H5" s="371">
        <v>4</v>
      </c>
      <c r="I5" s="292"/>
    </row>
    <row r="6" spans="1:9" ht="21.95" customHeight="1" thickBot="1" x14ac:dyDescent="0.3">
      <c r="A6" s="371" t="s">
        <v>132</v>
      </c>
      <c r="B6" s="371" t="s">
        <v>13</v>
      </c>
      <c r="C6" s="371" t="s">
        <v>10</v>
      </c>
      <c r="D6" s="371">
        <v>15</v>
      </c>
      <c r="E6" s="371">
        <v>0</v>
      </c>
      <c r="F6" s="371">
        <v>6</v>
      </c>
      <c r="G6" s="371">
        <v>7</v>
      </c>
      <c r="H6" s="371">
        <v>2</v>
      </c>
      <c r="I6" s="292"/>
    </row>
    <row r="7" spans="1:9" ht="21.95" customHeight="1" thickBot="1" x14ac:dyDescent="0.3">
      <c r="A7" s="371" t="s">
        <v>65</v>
      </c>
      <c r="B7" s="371" t="s">
        <v>13</v>
      </c>
      <c r="C7" s="371" t="s">
        <v>8</v>
      </c>
      <c r="D7" s="371">
        <v>14</v>
      </c>
      <c r="E7" s="371">
        <v>0</v>
      </c>
      <c r="F7" s="371">
        <v>0</v>
      </c>
      <c r="G7" s="371">
        <v>8</v>
      </c>
      <c r="H7" s="371">
        <v>6</v>
      </c>
      <c r="I7" s="292"/>
    </row>
    <row r="8" spans="1:9" ht="21.95" customHeight="1" thickBot="1" x14ac:dyDescent="0.3">
      <c r="A8" s="371" t="s">
        <v>65</v>
      </c>
      <c r="B8" s="371" t="s">
        <v>13</v>
      </c>
      <c r="C8" s="371" t="s">
        <v>9</v>
      </c>
      <c r="D8" s="371">
        <v>16</v>
      </c>
      <c r="E8" s="371">
        <v>0</v>
      </c>
      <c r="F8" s="371">
        <v>2</v>
      </c>
      <c r="G8" s="371">
        <v>8</v>
      </c>
      <c r="H8" s="371">
        <v>6</v>
      </c>
      <c r="I8" s="292"/>
    </row>
    <row r="9" spans="1:9" ht="21.95" customHeight="1" thickBot="1" x14ac:dyDescent="0.3">
      <c r="A9" s="371" t="s">
        <v>65</v>
      </c>
      <c r="B9" s="371" t="s">
        <v>13</v>
      </c>
      <c r="C9" s="371" t="s">
        <v>116</v>
      </c>
      <c r="D9" s="371">
        <v>27</v>
      </c>
      <c r="E9" s="371">
        <v>0</v>
      </c>
      <c r="F9" s="371">
        <v>6</v>
      </c>
      <c r="G9" s="371">
        <v>12</v>
      </c>
      <c r="H9" s="371">
        <v>9</v>
      </c>
      <c r="I9" s="292"/>
    </row>
    <row r="10" spans="1:9" ht="21.95" customHeight="1" thickBot="1" x14ac:dyDescent="0.3">
      <c r="A10" s="26"/>
      <c r="B10" s="31" t="s">
        <v>13</v>
      </c>
      <c r="C10" s="10"/>
      <c r="D10" s="13">
        <f>SUM(D3:D9)</f>
        <v>117</v>
      </c>
      <c r="E10" s="13">
        <f>SUM(E3:E9)</f>
        <v>0</v>
      </c>
      <c r="F10" s="13">
        <f>SUM(F3:F9)</f>
        <v>31</v>
      </c>
      <c r="G10" s="13">
        <f>SUM(G3:G9)</f>
        <v>52</v>
      </c>
      <c r="H10" s="13">
        <f>SUM(H3:H9)</f>
        <v>34</v>
      </c>
      <c r="I10" s="292"/>
    </row>
    <row r="11" spans="1:9" ht="21.95" customHeight="1" thickBot="1" x14ac:dyDescent="0.3">
      <c r="A11" s="371" t="s">
        <v>133</v>
      </c>
      <c r="B11" s="371" t="s">
        <v>77</v>
      </c>
      <c r="C11" s="371" t="s">
        <v>8</v>
      </c>
      <c r="D11" s="372">
        <v>27</v>
      </c>
      <c r="E11" s="372">
        <v>0</v>
      </c>
      <c r="F11" s="372">
        <v>4</v>
      </c>
      <c r="G11" s="372">
        <v>13</v>
      </c>
      <c r="H11" s="372">
        <v>10</v>
      </c>
      <c r="I11" s="292"/>
    </row>
    <row r="12" spans="1:9" ht="21.95" customHeight="1" thickBot="1" x14ac:dyDescent="0.3">
      <c r="A12" s="371" t="s">
        <v>133</v>
      </c>
      <c r="B12" s="371" t="s">
        <v>77</v>
      </c>
      <c r="C12" s="371" t="s">
        <v>9</v>
      </c>
      <c r="D12" s="372">
        <v>32</v>
      </c>
      <c r="E12" s="372">
        <v>0</v>
      </c>
      <c r="F12" s="372">
        <v>0</v>
      </c>
      <c r="G12" s="372">
        <v>14</v>
      </c>
      <c r="H12" s="372">
        <v>18</v>
      </c>
      <c r="I12" s="292"/>
    </row>
    <row r="13" spans="1:9" ht="21.95" customHeight="1" thickBot="1" x14ac:dyDescent="0.3">
      <c r="A13" s="371" t="s">
        <v>133</v>
      </c>
      <c r="B13" s="371" t="s">
        <v>77</v>
      </c>
      <c r="C13" s="371" t="s">
        <v>10</v>
      </c>
      <c r="D13" s="372">
        <v>30</v>
      </c>
      <c r="E13" s="372">
        <v>0</v>
      </c>
      <c r="F13" s="372">
        <v>1</v>
      </c>
      <c r="G13" s="372">
        <v>16</v>
      </c>
      <c r="H13" s="372">
        <v>13</v>
      </c>
      <c r="I13" s="292"/>
    </row>
    <row r="14" spans="1:9" ht="21.95" customHeight="1" thickBot="1" x14ac:dyDescent="0.3">
      <c r="A14" s="371" t="s">
        <v>133</v>
      </c>
      <c r="B14" s="371" t="s">
        <v>77</v>
      </c>
      <c r="C14" s="371" t="s">
        <v>116</v>
      </c>
      <c r="D14" s="372">
        <v>28</v>
      </c>
      <c r="E14" s="372">
        <v>0</v>
      </c>
      <c r="F14" s="372">
        <v>1</v>
      </c>
      <c r="G14" s="372">
        <v>13</v>
      </c>
      <c r="H14" s="372">
        <v>14</v>
      </c>
      <c r="I14" s="292"/>
    </row>
    <row r="15" spans="1:9" ht="21.95" customHeight="1" thickBot="1" x14ac:dyDescent="0.3">
      <c r="A15" s="26"/>
      <c r="B15" s="33" t="s">
        <v>77</v>
      </c>
      <c r="C15" s="11"/>
      <c r="D15" s="14">
        <f>SUM(D11:D14)</f>
        <v>117</v>
      </c>
      <c r="E15" s="14">
        <f>SUM(E11:E14)</f>
        <v>0</v>
      </c>
      <c r="F15" s="14">
        <f>SUM(F11:F14)</f>
        <v>6</v>
      </c>
      <c r="G15" s="14">
        <f>SUM(G11:G14)</f>
        <v>56</v>
      </c>
      <c r="H15" s="34">
        <f>SUM(H11:H14)</f>
        <v>55</v>
      </c>
      <c r="I15" s="294"/>
    </row>
    <row r="16" spans="1:9" ht="21.95" customHeight="1" thickBot="1" x14ac:dyDescent="0.3">
      <c r="A16" s="371" t="s">
        <v>133</v>
      </c>
      <c r="B16" s="371" t="s">
        <v>59</v>
      </c>
      <c r="C16" s="371" t="s">
        <v>8</v>
      </c>
      <c r="D16" s="372">
        <v>27</v>
      </c>
      <c r="E16" s="372">
        <v>0</v>
      </c>
      <c r="F16" s="372">
        <v>4</v>
      </c>
      <c r="G16" s="372">
        <v>13</v>
      </c>
      <c r="H16" s="372">
        <v>10</v>
      </c>
      <c r="I16" s="292"/>
    </row>
    <row r="17" spans="1:9" ht="21.95" customHeight="1" thickBot="1" x14ac:dyDescent="0.3">
      <c r="A17" s="371" t="s">
        <v>133</v>
      </c>
      <c r="B17" s="371" t="s">
        <v>59</v>
      </c>
      <c r="C17" s="371" t="s">
        <v>116</v>
      </c>
      <c r="D17" s="372">
        <v>28</v>
      </c>
      <c r="E17" s="372">
        <v>0</v>
      </c>
      <c r="F17" s="372">
        <v>0</v>
      </c>
      <c r="G17" s="372">
        <v>5</v>
      </c>
      <c r="H17" s="372">
        <v>23</v>
      </c>
      <c r="I17" s="292"/>
    </row>
    <row r="18" spans="1:9" ht="21.95" customHeight="1" thickBot="1" x14ac:dyDescent="0.3">
      <c r="A18" s="371" t="s">
        <v>133</v>
      </c>
      <c r="B18" s="371" t="s">
        <v>59</v>
      </c>
      <c r="C18" s="371" t="s">
        <v>9</v>
      </c>
      <c r="D18" s="372">
        <v>32</v>
      </c>
      <c r="E18" s="372">
        <v>0</v>
      </c>
      <c r="F18" s="372">
        <v>0</v>
      </c>
      <c r="G18" s="372">
        <v>4</v>
      </c>
      <c r="H18" s="372">
        <v>28</v>
      </c>
      <c r="I18" s="292"/>
    </row>
    <row r="19" spans="1:9" ht="21.95" customHeight="1" thickBot="1" x14ac:dyDescent="0.3">
      <c r="A19" s="371" t="s">
        <v>123</v>
      </c>
      <c r="B19" s="371" t="s">
        <v>59</v>
      </c>
      <c r="C19" s="371" t="s">
        <v>10</v>
      </c>
      <c r="D19" s="372">
        <v>30</v>
      </c>
      <c r="E19" s="372">
        <v>0</v>
      </c>
      <c r="F19" s="372">
        <v>0</v>
      </c>
      <c r="G19" s="372">
        <v>5</v>
      </c>
      <c r="H19" s="372">
        <v>25</v>
      </c>
      <c r="I19" s="292"/>
    </row>
    <row r="20" spans="1:9" ht="21.95" customHeight="1" thickBot="1" x14ac:dyDescent="0.3">
      <c r="A20" s="26"/>
      <c r="B20" s="35" t="s">
        <v>59</v>
      </c>
      <c r="C20" s="12"/>
      <c r="D20" s="15">
        <f>SUM(D16:D19)</f>
        <v>117</v>
      </c>
      <c r="E20" s="15">
        <f>SUM(E16:E19)</f>
        <v>0</v>
      </c>
      <c r="F20" s="15">
        <f>SUM(F16:F19)</f>
        <v>4</v>
      </c>
      <c r="G20" s="15">
        <f>SUM(G16:G19)</f>
        <v>27</v>
      </c>
      <c r="H20" s="15">
        <f>SUM(H16:H19)</f>
        <v>86</v>
      </c>
      <c r="I20" s="292"/>
    </row>
    <row r="21" spans="1:9" ht="21.95" customHeight="1" thickBot="1" x14ac:dyDescent="0.3">
      <c r="A21" s="371" t="s">
        <v>125</v>
      </c>
      <c r="B21" s="371" t="s">
        <v>62</v>
      </c>
      <c r="C21" s="371" t="s">
        <v>10</v>
      </c>
      <c r="D21" s="372">
        <v>30</v>
      </c>
      <c r="E21" s="372">
        <v>0</v>
      </c>
      <c r="F21" s="372">
        <v>3</v>
      </c>
      <c r="G21" s="372">
        <v>14</v>
      </c>
      <c r="H21" s="372">
        <v>13</v>
      </c>
    </row>
    <row r="22" spans="1:9" ht="21.95" customHeight="1" thickBot="1" x14ac:dyDescent="0.3">
      <c r="A22" s="371" t="s">
        <v>78</v>
      </c>
      <c r="B22" s="371" t="s">
        <v>62</v>
      </c>
      <c r="C22" s="371" t="s">
        <v>116</v>
      </c>
      <c r="D22" s="372">
        <v>28</v>
      </c>
      <c r="E22" s="372">
        <v>0</v>
      </c>
      <c r="F22" s="372">
        <v>6</v>
      </c>
      <c r="G22" s="372">
        <v>13</v>
      </c>
      <c r="H22" s="372">
        <v>9</v>
      </c>
    </row>
    <row r="23" spans="1:9" ht="21.95" customHeight="1" thickBot="1" x14ac:dyDescent="0.3">
      <c r="A23" s="371" t="s">
        <v>134</v>
      </c>
      <c r="B23" s="371" t="s">
        <v>62</v>
      </c>
      <c r="C23" s="371" t="s">
        <v>8</v>
      </c>
      <c r="D23" s="371">
        <v>27</v>
      </c>
      <c r="E23" s="371">
        <v>0</v>
      </c>
      <c r="F23" s="371">
        <v>4</v>
      </c>
      <c r="G23" s="371">
        <v>20</v>
      </c>
      <c r="H23" s="371">
        <v>3</v>
      </c>
    </row>
    <row r="24" spans="1:9" ht="21.95" customHeight="1" thickBot="1" x14ac:dyDescent="0.3">
      <c r="A24" s="371" t="s">
        <v>134</v>
      </c>
      <c r="B24" s="371" t="s">
        <v>62</v>
      </c>
      <c r="C24" s="371" t="s">
        <v>9</v>
      </c>
      <c r="D24" s="371">
        <v>32</v>
      </c>
      <c r="E24" s="371">
        <v>0</v>
      </c>
      <c r="F24" s="371">
        <v>4</v>
      </c>
      <c r="G24" s="371">
        <v>15</v>
      </c>
      <c r="H24" s="371">
        <v>13</v>
      </c>
    </row>
    <row r="25" spans="1:9" ht="21.95" customHeight="1" thickBot="1" x14ac:dyDescent="0.3">
      <c r="A25" s="26"/>
      <c r="B25" s="37" t="s">
        <v>62</v>
      </c>
      <c r="C25" s="17"/>
      <c r="D25" s="16">
        <f>SUM(D21:D24)</f>
        <v>117</v>
      </c>
      <c r="E25" s="16">
        <f>SUM(E21:E24)</f>
        <v>0</v>
      </c>
      <c r="F25" s="16">
        <f>SUM(F21:F24)</f>
        <v>17</v>
      </c>
      <c r="G25" s="16">
        <f>SUM(G21:G24)</f>
        <v>62</v>
      </c>
      <c r="H25" s="16">
        <f>SUM(H21:H24)</f>
        <v>38</v>
      </c>
      <c r="I25" s="292"/>
    </row>
    <row r="26" spans="1:9" ht="21.95" customHeight="1" thickBot="1" x14ac:dyDescent="0.3">
      <c r="A26" s="371" t="s">
        <v>117</v>
      </c>
      <c r="B26" s="371" t="s">
        <v>37</v>
      </c>
      <c r="C26" s="371" t="s">
        <v>8</v>
      </c>
      <c r="D26" s="372">
        <v>14</v>
      </c>
      <c r="E26" s="372">
        <v>0</v>
      </c>
      <c r="F26" s="372">
        <v>0</v>
      </c>
      <c r="G26" s="372">
        <v>2</v>
      </c>
      <c r="H26" s="372">
        <v>12</v>
      </c>
    </row>
    <row r="27" spans="1:9" ht="21.95" customHeight="1" thickBot="1" x14ac:dyDescent="0.3">
      <c r="A27" s="371" t="s">
        <v>117</v>
      </c>
      <c r="B27" s="371" t="s">
        <v>37</v>
      </c>
      <c r="C27" s="371" t="s">
        <v>9</v>
      </c>
      <c r="D27" s="372">
        <v>16</v>
      </c>
      <c r="E27" s="372">
        <v>0</v>
      </c>
      <c r="F27" s="372">
        <v>1</v>
      </c>
      <c r="G27" s="372">
        <v>4</v>
      </c>
      <c r="H27" s="372">
        <v>11</v>
      </c>
    </row>
    <row r="28" spans="1:9" ht="21.95" customHeight="1" thickBot="1" x14ac:dyDescent="0.3">
      <c r="A28" s="371" t="s">
        <v>117</v>
      </c>
      <c r="B28" s="371" t="s">
        <v>37</v>
      </c>
      <c r="C28" s="371" t="s">
        <v>10</v>
      </c>
      <c r="D28" s="372">
        <v>15</v>
      </c>
      <c r="E28" s="372">
        <v>0</v>
      </c>
      <c r="F28" s="372">
        <v>0</v>
      </c>
      <c r="G28" s="372">
        <v>2</v>
      </c>
      <c r="H28" s="372">
        <v>13</v>
      </c>
    </row>
    <row r="29" spans="1:9" ht="21.95" customHeight="1" thickBot="1" x14ac:dyDescent="0.3">
      <c r="A29" s="371" t="s">
        <v>117</v>
      </c>
      <c r="B29" s="371" t="s">
        <v>37</v>
      </c>
      <c r="C29" s="371" t="s">
        <v>116</v>
      </c>
      <c r="D29" s="372">
        <v>13</v>
      </c>
      <c r="E29" s="372">
        <v>0</v>
      </c>
      <c r="F29" s="372">
        <v>0</v>
      </c>
      <c r="G29" s="372">
        <v>4</v>
      </c>
      <c r="H29" s="372">
        <v>9</v>
      </c>
    </row>
    <row r="30" spans="1:9" ht="21.95" customHeight="1" thickBot="1" x14ac:dyDescent="0.3">
      <c r="A30" s="371" t="s">
        <v>135</v>
      </c>
      <c r="B30" s="371" t="s">
        <v>37</v>
      </c>
      <c r="C30" s="371" t="s">
        <v>8</v>
      </c>
      <c r="D30" s="372">
        <v>13</v>
      </c>
      <c r="E30" s="371">
        <v>0</v>
      </c>
      <c r="F30" s="372">
        <v>2</v>
      </c>
      <c r="G30" s="372">
        <v>11</v>
      </c>
      <c r="H30" s="371">
        <v>0</v>
      </c>
    </row>
    <row r="31" spans="1:9" ht="21.95" customHeight="1" thickBot="1" x14ac:dyDescent="0.3">
      <c r="A31" s="371" t="s">
        <v>135</v>
      </c>
      <c r="B31" s="371" t="s">
        <v>37</v>
      </c>
      <c r="C31" s="371" t="s">
        <v>9</v>
      </c>
      <c r="D31" s="372">
        <v>16</v>
      </c>
      <c r="E31" s="372">
        <v>1</v>
      </c>
      <c r="F31" s="372">
        <v>2</v>
      </c>
      <c r="G31" s="372">
        <v>10</v>
      </c>
      <c r="H31" s="372">
        <v>3</v>
      </c>
    </row>
    <row r="32" spans="1:9" ht="21.95" customHeight="1" thickBot="1" x14ac:dyDescent="0.3">
      <c r="A32" s="371" t="s">
        <v>135</v>
      </c>
      <c r="B32" s="371" t="s">
        <v>37</v>
      </c>
      <c r="C32" s="371" t="s">
        <v>10</v>
      </c>
      <c r="D32" s="372">
        <v>15</v>
      </c>
      <c r="E32" s="371">
        <v>1</v>
      </c>
      <c r="F32" s="372">
        <v>3</v>
      </c>
      <c r="G32" s="372">
        <v>8</v>
      </c>
      <c r="H32" s="372">
        <v>3</v>
      </c>
    </row>
    <row r="33" spans="1:9" ht="21.95" customHeight="1" thickBot="1" x14ac:dyDescent="0.3">
      <c r="A33" s="371" t="s">
        <v>135</v>
      </c>
      <c r="B33" s="371" t="s">
        <v>37</v>
      </c>
      <c r="C33" s="371" t="s">
        <v>116</v>
      </c>
      <c r="D33" s="372">
        <v>15</v>
      </c>
      <c r="E33" s="371">
        <v>0</v>
      </c>
      <c r="F33" s="372">
        <v>2</v>
      </c>
      <c r="G33" s="372">
        <v>13</v>
      </c>
      <c r="H33" s="371">
        <v>0</v>
      </c>
    </row>
    <row r="34" spans="1:9" ht="21.95" customHeight="1" thickBot="1" x14ac:dyDescent="0.3">
      <c r="A34" s="26"/>
      <c r="B34" s="38" t="s">
        <v>37</v>
      </c>
      <c r="C34" s="18"/>
      <c r="D34" s="18">
        <f>SUM(D26:D33)</f>
        <v>117</v>
      </c>
      <c r="E34" s="18">
        <f>SUM(E26:E33)</f>
        <v>2</v>
      </c>
      <c r="F34" s="18">
        <f>SUM(F26:F33)</f>
        <v>10</v>
      </c>
      <c r="G34" s="18">
        <f>SUM(G26:G33)</f>
        <v>54</v>
      </c>
      <c r="H34" s="18">
        <f>SUM(H26:H33)</f>
        <v>51</v>
      </c>
      <c r="I34" s="292"/>
    </row>
    <row r="35" spans="1:9" ht="21.95" customHeight="1" thickBot="1" x14ac:dyDescent="0.3">
      <c r="A35" s="371" t="s">
        <v>118</v>
      </c>
      <c r="B35" s="371" t="s">
        <v>38</v>
      </c>
      <c r="C35" s="371" t="s">
        <v>9</v>
      </c>
      <c r="D35" s="372">
        <v>32</v>
      </c>
      <c r="E35" s="372">
        <v>0</v>
      </c>
      <c r="F35" s="372">
        <v>5</v>
      </c>
      <c r="G35" s="372">
        <v>15</v>
      </c>
      <c r="H35" s="372">
        <v>12</v>
      </c>
      <c r="I35" s="294"/>
    </row>
    <row r="36" spans="1:9" ht="21.95" customHeight="1" thickBot="1" x14ac:dyDescent="0.3">
      <c r="A36" s="371" t="s">
        <v>118</v>
      </c>
      <c r="B36" s="371" t="s">
        <v>38</v>
      </c>
      <c r="C36" s="371" t="s">
        <v>10</v>
      </c>
      <c r="D36" s="372">
        <v>30</v>
      </c>
      <c r="E36" s="372">
        <v>0</v>
      </c>
      <c r="F36" s="372">
        <v>9</v>
      </c>
      <c r="G36" s="372">
        <v>9</v>
      </c>
      <c r="H36" s="372">
        <v>12</v>
      </c>
      <c r="I36" s="294"/>
    </row>
    <row r="37" spans="1:9" ht="21.95" customHeight="1" thickBot="1" x14ac:dyDescent="0.3">
      <c r="A37" s="371" t="s">
        <v>49</v>
      </c>
      <c r="B37" s="371" t="s">
        <v>38</v>
      </c>
      <c r="C37" s="371" t="s">
        <v>8</v>
      </c>
      <c r="D37" s="372">
        <v>27</v>
      </c>
      <c r="E37" s="372">
        <v>1</v>
      </c>
      <c r="F37" s="372">
        <v>12</v>
      </c>
      <c r="G37" s="372">
        <v>10</v>
      </c>
      <c r="H37" s="372">
        <v>4</v>
      </c>
      <c r="I37" s="294"/>
    </row>
    <row r="38" spans="1:9" ht="21.95" customHeight="1" thickBot="1" x14ac:dyDescent="0.3">
      <c r="A38" s="371" t="s">
        <v>72</v>
      </c>
      <c r="B38" s="371" t="s">
        <v>38</v>
      </c>
      <c r="C38" s="371" t="s">
        <v>116</v>
      </c>
      <c r="D38" s="372">
        <v>28</v>
      </c>
      <c r="E38" s="372">
        <v>0</v>
      </c>
      <c r="F38" s="372">
        <v>12</v>
      </c>
      <c r="G38" s="372">
        <v>9</v>
      </c>
      <c r="H38" s="372">
        <v>7</v>
      </c>
      <c r="I38" s="294"/>
    </row>
    <row r="39" spans="1:9" ht="21.95" customHeight="1" thickBot="1" x14ac:dyDescent="0.3">
      <c r="A39" s="26"/>
      <c r="B39" s="39" t="s">
        <v>38</v>
      </c>
      <c r="C39" s="19"/>
      <c r="D39" s="19">
        <f>SUM(D35:D38)</f>
        <v>117</v>
      </c>
      <c r="E39" s="19">
        <f>SUM(E35:E38)</f>
        <v>1</v>
      </c>
      <c r="F39" s="19">
        <f>SUM(F35:F38)</f>
        <v>38</v>
      </c>
      <c r="G39" s="19">
        <f>SUM(G35:G38)</f>
        <v>43</v>
      </c>
      <c r="H39" s="40">
        <f>SUM(H35:H38)</f>
        <v>35</v>
      </c>
      <c r="I39" s="294"/>
    </row>
    <row r="40" spans="1:9" ht="21.95" customHeight="1" thickBot="1" x14ac:dyDescent="0.3">
      <c r="A40" s="371" t="s">
        <v>63</v>
      </c>
      <c r="B40" s="371" t="s">
        <v>64</v>
      </c>
      <c r="C40" s="371" t="s">
        <v>8</v>
      </c>
      <c r="D40" s="372">
        <v>27</v>
      </c>
      <c r="E40" s="371"/>
      <c r="F40" s="371"/>
      <c r="G40" s="371"/>
      <c r="H40" s="371">
        <v>27</v>
      </c>
      <c r="I40" s="294"/>
    </row>
    <row r="41" spans="1:9" ht="21.95" customHeight="1" thickBot="1" x14ac:dyDescent="0.3">
      <c r="A41" s="371" t="s">
        <v>63</v>
      </c>
      <c r="B41" s="371" t="s">
        <v>64</v>
      </c>
      <c r="C41" s="371" t="s">
        <v>9</v>
      </c>
      <c r="D41" s="372">
        <v>32</v>
      </c>
      <c r="E41" s="371"/>
      <c r="F41" s="371"/>
      <c r="G41" s="371"/>
      <c r="H41" s="371">
        <v>32</v>
      </c>
      <c r="I41" s="294"/>
    </row>
    <row r="42" spans="1:9" ht="21.95" customHeight="1" thickBot="1" x14ac:dyDescent="0.3">
      <c r="A42" s="371" t="s">
        <v>63</v>
      </c>
      <c r="B42" s="371" t="s">
        <v>64</v>
      </c>
      <c r="C42" s="371" t="s">
        <v>10</v>
      </c>
      <c r="D42" s="372">
        <v>30</v>
      </c>
      <c r="E42" s="371"/>
      <c r="F42" s="371"/>
      <c r="G42" s="371"/>
      <c r="H42" s="371">
        <v>30</v>
      </c>
      <c r="I42" s="294"/>
    </row>
    <row r="43" spans="1:9" ht="21.95" customHeight="1" thickBot="1" x14ac:dyDescent="0.3">
      <c r="A43" s="371" t="s">
        <v>63</v>
      </c>
      <c r="B43" s="371" t="s">
        <v>64</v>
      </c>
      <c r="C43" s="371" t="s">
        <v>116</v>
      </c>
      <c r="D43" s="372">
        <v>28</v>
      </c>
      <c r="E43" s="371"/>
      <c r="F43" s="371"/>
      <c r="G43" s="371"/>
      <c r="H43" s="371">
        <v>28</v>
      </c>
      <c r="I43" s="294"/>
    </row>
    <row r="44" spans="1:9" ht="21.95" customHeight="1" thickBot="1" x14ac:dyDescent="0.3">
      <c r="A44" s="26"/>
      <c r="B44" s="31" t="s">
        <v>64</v>
      </c>
      <c r="C44" s="13"/>
      <c r="D44" s="13">
        <f>SUM(D40:D43)</f>
        <v>117</v>
      </c>
      <c r="E44" s="13">
        <f>SUM(E40:E43)</f>
        <v>0</v>
      </c>
      <c r="F44" s="13">
        <f>SUM(F40:F43)</f>
        <v>0</v>
      </c>
      <c r="G44" s="13">
        <f>SUM(G40:G43)</f>
        <v>0</v>
      </c>
      <c r="H44" s="32">
        <f>SUM(H40:H43)</f>
        <v>117</v>
      </c>
      <c r="I44" s="294"/>
    </row>
    <row r="45" spans="1:9" ht="21.95" customHeight="1" thickBot="1" x14ac:dyDescent="0.3">
      <c r="A45" s="371" t="s">
        <v>123</v>
      </c>
      <c r="B45" s="371" t="s">
        <v>124</v>
      </c>
      <c r="C45" s="371" t="s">
        <v>8</v>
      </c>
      <c r="D45" s="372">
        <v>27</v>
      </c>
      <c r="E45" s="371"/>
      <c r="F45" s="371"/>
      <c r="G45" s="371"/>
      <c r="H45" s="371"/>
    </row>
    <row r="46" spans="1:9" ht="21.95" customHeight="1" thickBot="1" x14ac:dyDescent="0.3">
      <c r="A46" s="371" t="s">
        <v>123</v>
      </c>
      <c r="B46" s="371" t="s">
        <v>124</v>
      </c>
      <c r="C46" s="371" t="s">
        <v>9</v>
      </c>
      <c r="D46" s="372">
        <v>32</v>
      </c>
      <c r="E46" s="371"/>
      <c r="F46" s="371"/>
      <c r="G46" s="371"/>
      <c r="H46" s="371"/>
    </row>
    <row r="47" spans="1:9" ht="21.95" customHeight="1" thickBot="1" x14ac:dyDescent="0.3">
      <c r="A47" s="371" t="s">
        <v>123</v>
      </c>
      <c r="B47" s="371" t="s">
        <v>124</v>
      </c>
      <c r="C47" s="371" t="s">
        <v>10</v>
      </c>
      <c r="D47" s="372">
        <v>30</v>
      </c>
      <c r="E47" s="371"/>
      <c r="F47" s="371"/>
      <c r="G47" s="371"/>
      <c r="H47" s="371"/>
    </row>
    <row r="48" spans="1:9" ht="21.95" customHeight="1" thickBot="1" x14ac:dyDescent="0.3">
      <c r="A48" s="371" t="s">
        <v>123</v>
      </c>
      <c r="B48" s="371" t="s">
        <v>124</v>
      </c>
      <c r="C48" s="371" t="s">
        <v>116</v>
      </c>
      <c r="D48" s="372">
        <v>28</v>
      </c>
      <c r="E48" s="371"/>
      <c r="F48" s="371"/>
      <c r="G48" s="371"/>
      <c r="H48" s="371"/>
    </row>
    <row r="49" spans="1:9" ht="21.95" customHeight="1" thickBot="1" x14ac:dyDescent="0.3">
      <c r="A49" s="307"/>
      <c r="B49" s="46" t="s">
        <v>69</v>
      </c>
      <c r="C49" s="290"/>
      <c r="D49" s="290">
        <f>SUM(D45:D48)</f>
        <v>117</v>
      </c>
      <c r="E49" s="290">
        <f>SUM(E45:E48)</f>
        <v>0</v>
      </c>
      <c r="F49" s="290">
        <f>SUM(F45:F48)</f>
        <v>0</v>
      </c>
      <c r="G49" s="290">
        <f>SUM(G45:G48)</f>
        <v>0</v>
      </c>
      <c r="H49" s="291" t="s">
        <v>168</v>
      </c>
      <c r="I49" s="294"/>
    </row>
    <row r="50" spans="1:9" ht="21.95" customHeight="1" thickBot="1" x14ac:dyDescent="0.3">
      <c r="A50" s="371" t="s">
        <v>137</v>
      </c>
      <c r="B50" s="371" t="s">
        <v>25</v>
      </c>
      <c r="C50" s="371" t="s">
        <v>10</v>
      </c>
      <c r="D50" s="372">
        <v>30</v>
      </c>
      <c r="E50" s="372">
        <v>0</v>
      </c>
      <c r="F50" s="372">
        <v>11</v>
      </c>
      <c r="G50" s="372">
        <v>13</v>
      </c>
      <c r="H50" s="372">
        <v>6</v>
      </c>
    </row>
    <row r="51" spans="1:9" ht="21.95" customHeight="1" thickBot="1" x14ac:dyDescent="0.3">
      <c r="A51" s="371" t="s">
        <v>137</v>
      </c>
      <c r="B51" s="371" t="s">
        <v>25</v>
      </c>
      <c r="C51" s="371" t="s">
        <v>116</v>
      </c>
      <c r="D51" s="372">
        <v>28</v>
      </c>
      <c r="E51" s="372">
        <v>0</v>
      </c>
      <c r="F51" s="372">
        <v>9</v>
      </c>
      <c r="G51" s="372">
        <v>16</v>
      </c>
      <c r="H51" s="372">
        <v>3</v>
      </c>
    </row>
    <row r="52" spans="1:9" ht="21.95" customHeight="1" thickBot="1" x14ac:dyDescent="0.3">
      <c r="A52" s="371" t="s">
        <v>51</v>
      </c>
      <c r="B52" s="371" t="s">
        <v>25</v>
      </c>
      <c r="C52" s="371" t="s">
        <v>8</v>
      </c>
      <c r="D52" s="372">
        <v>27</v>
      </c>
      <c r="E52" s="372">
        <v>0</v>
      </c>
      <c r="F52" s="372">
        <v>4</v>
      </c>
      <c r="G52" s="372">
        <v>9</v>
      </c>
      <c r="H52" s="372">
        <v>14</v>
      </c>
    </row>
    <row r="53" spans="1:9" ht="21.95" customHeight="1" thickBot="1" x14ac:dyDescent="0.3">
      <c r="A53" s="371" t="s">
        <v>51</v>
      </c>
      <c r="B53" s="371" t="s">
        <v>25</v>
      </c>
      <c r="C53" s="371" t="s">
        <v>9</v>
      </c>
      <c r="D53" s="372">
        <v>32</v>
      </c>
      <c r="E53" s="372">
        <v>0</v>
      </c>
      <c r="F53" s="372">
        <v>2</v>
      </c>
      <c r="G53" s="372">
        <v>11</v>
      </c>
      <c r="H53" s="372">
        <v>19</v>
      </c>
    </row>
    <row r="54" spans="1:9" ht="21.95" customHeight="1" thickBot="1" x14ac:dyDescent="0.3">
      <c r="A54" s="307"/>
      <c r="B54" s="35" t="s">
        <v>25</v>
      </c>
      <c r="C54" s="15"/>
      <c r="D54" s="15">
        <f>SUM(D50:D53)</f>
        <v>117</v>
      </c>
      <c r="E54" s="15">
        <f>SUM(E50:E53)</f>
        <v>0</v>
      </c>
      <c r="F54" s="15">
        <f>SUM(F50:F53)</f>
        <v>26</v>
      </c>
      <c r="G54" s="15">
        <f>SUM(G50:G53)</f>
        <v>49</v>
      </c>
      <c r="H54" s="36">
        <f>SUM(H50:H53)</f>
        <v>42</v>
      </c>
      <c r="I54" s="294"/>
    </row>
    <row r="55" spans="1:9" ht="21.95" customHeight="1" thickBot="1" x14ac:dyDescent="0.3">
      <c r="A55" s="371" t="s">
        <v>138</v>
      </c>
      <c r="B55" s="371" t="s">
        <v>5</v>
      </c>
      <c r="C55" s="371" t="s">
        <v>10</v>
      </c>
      <c r="D55" s="372">
        <v>15</v>
      </c>
      <c r="E55" s="372">
        <v>0</v>
      </c>
      <c r="F55" s="372">
        <v>2</v>
      </c>
      <c r="G55" s="372">
        <v>6</v>
      </c>
      <c r="H55" s="372">
        <v>7</v>
      </c>
    </row>
    <row r="56" spans="1:9" ht="21.95" customHeight="1" thickBot="1" x14ac:dyDescent="0.3">
      <c r="A56" s="371" t="s">
        <v>7</v>
      </c>
      <c r="B56" s="371" t="s">
        <v>5</v>
      </c>
      <c r="C56" s="371" t="s">
        <v>8</v>
      </c>
      <c r="D56" s="372">
        <v>14</v>
      </c>
      <c r="E56" s="372">
        <v>0</v>
      </c>
      <c r="F56" s="372">
        <v>2</v>
      </c>
      <c r="G56" s="372">
        <v>2</v>
      </c>
      <c r="H56" s="372">
        <v>10</v>
      </c>
    </row>
    <row r="57" spans="1:9" ht="21.95" customHeight="1" thickBot="1" x14ac:dyDescent="0.3">
      <c r="A57" s="371" t="s">
        <v>7</v>
      </c>
      <c r="B57" s="371" t="s">
        <v>5</v>
      </c>
      <c r="C57" s="371" t="s">
        <v>9</v>
      </c>
      <c r="D57" s="372">
        <v>16</v>
      </c>
      <c r="E57" s="372">
        <v>0</v>
      </c>
      <c r="F57" s="372">
        <v>1</v>
      </c>
      <c r="G57" s="372">
        <v>3</v>
      </c>
      <c r="H57" s="372">
        <v>12</v>
      </c>
    </row>
    <row r="58" spans="1:9" ht="21.95" customHeight="1" thickBot="1" x14ac:dyDescent="0.3">
      <c r="A58" s="371" t="s">
        <v>7</v>
      </c>
      <c r="B58" s="371" t="s">
        <v>5</v>
      </c>
      <c r="C58" s="371" t="s">
        <v>10</v>
      </c>
      <c r="D58" s="372">
        <v>15</v>
      </c>
      <c r="E58" s="372">
        <v>1</v>
      </c>
      <c r="F58" s="372">
        <v>0</v>
      </c>
      <c r="G58" s="372">
        <v>7</v>
      </c>
      <c r="H58" s="372">
        <v>7</v>
      </c>
    </row>
    <row r="59" spans="1:9" ht="21.95" customHeight="1" thickBot="1" x14ac:dyDescent="0.3">
      <c r="A59" s="371" t="s">
        <v>44</v>
      </c>
      <c r="B59" s="371" t="s">
        <v>5</v>
      </c>
      <c r="C59" s="371" t="s">
        <v>9</v>
      </c>
      <c r="D59" s="372">
        <v>16</v>
      </c>
      <c r="E59" s="372">
        <v>0</v>
      </c>
      <c r="F59" s="372">
        <v>1</v>
      </c>
      <c r="G59" s="372">
        <v>7</v>
      </c>
      <c r="H59" s="372">
        <v>8</v>
      </c>
    </row>
    <row r="60" spans="1:9" ht="21.95" customHeight="1" thickBot="1" x14ac:dyDescent="0.3">
      <c r="A60" s="371" t="s">
        <v>139</v>
      </c>
      <c r="B60" s="371" t="s">
        <v>5</v>
      </c>
      <c r="C60" s="371" t="s">
        <v>8</v>
      </c>
      <c r="D60" s="372">
        <v>13</v>
      </c>
      <c r="E60" s="372">
        <v>0</v>
      </c>
      <c r="F60" s="372">
        <v>3</v>
      </c>
      <c r="G60" s="372">
        <v>4</v>
      </c>
      <c r="H60" s="372">
        <v>6</v>
      </c>
    </row>
    <row r="61" spans="1:9" ht="21.95" customHeight="1" thickBot="1" x14ac:dyDescent="0.3">
      <c r="A61" s="371" t="s">
        <v>7</v>
      </c>
      <c r="B61" s="371" t="s">
        <v>5</v>
      </c>
      <c r="C61" s="371" t="s">
        <v>116</v>
      </c>
      <c r="D61" s="371">
        <v>28</v>
      </c>
      <c r="E61" s="371">
        <v>0</v>
      </c>
      <c r="F61" s="371">
        <v>2</v>
      </c>
      <c r="G61" s="371">
        <v>10</v>
      </c>
      <c r="H61" s="371">
        <v>16</v>
      </c>
    </row>
    <row r="62" spans="1:9" ht="21.95" customHeight="1" thickBot="1" x14ac:dyDescent="0.3">
      <c r="A62" s="26"/>
      <c r="B62" s="41" t="s">
        <v>5</v>
      </c>
      <c r="C62" s="20"/>
      <c r="D62" s="20">
        <f>SUM(D55:D61)</f>
        <v>117</v>
      </c>
      <c r="E62" s="20">
        <f>SUM(E55:E61)</f>
        <v>1</v>
      </c>
      <c r="F62" s="20">
        <f>SUM(F55:F61)</f>
        <v>11</v>
      </c>
      <c r="G62" s="20">
        <f>SUM(G55:G61)</f>
        <v>39</v>
      </c>
      <c r="H62" s="42">
        <f>SUM(H55:H61)</f>
        <v>66</v>
      </c>
      <c r="I62" s="294"/>
    </row>
    <row r="63" spans="1:9" ht="21.95" customHeight="1" thickBot="1" x14ac:dyDescent="0.3">
      <c r="A63" s="371" t="s">
        <v>41</v>
      </c>
      <c r="B63" s="371" t="s">
        <v>67</v>
      </c>
      <c r="C63" s="371" t="s">
        <v>8</v>
      </c>
      <c r="D63" s="372">
        <v>27</v>
      </c>
      <c r="E63" s="371"/>
      <c r="F63" s="371"/>
      <c r="G63" s="371"/>
      <c r="H63" s="371"/>
    </row>
    <row r="64" spans="1:9" ht="21.95" customHeight="1" thickBot="1" x14ac:dyDescent="0.3">
      <c r="A64" s="371" t="s">
        <v>120</v>
      </c>
      <c r="B64" s="371" t="s">
        <v>67</v>
      </c>
      <c r="C64" s="371" t="s">
        <v>9</v>
      </c>
      <c r="D64" s="372">
        <v>32</v>
      </c>
      <c r="E64" s="371"/>
      <c r="F64" s="371"/>
      <c r="G64" s="371"/>
      <c r="H64" s="371"/>
    </row>
    <row r="65" spans="1:9" ht="21.95" customHeight="1" thickBot="1" x14ac:dyDescent="0.3">
      <c r="A65" s="371" t="s">
        <v>41</v>
      </c>
      <c r="B65" s="371" t="s">
        <v>67</v>
      </c>
      <c r="C65" s="371" t="s">
        <v>10</v>
      </c>
      <c r="D65" s="372">
        <v>30</v>
      </c>
      <c r="E65" s="371"/>
      <c r="F65" s="371"/>
      <c r="G65" s="371"/>
      <c r="H65" s="371"/>
    </row>
    <row r="66" spans="1:9" ht="21.95" customHeight="1" thickBot="1" x14ac:dyDescent="0.3">
      <c r="A66" s="371" t="s">
        <v>41</v>
      </c>
      <c r="B66" s="371" t="s">
        <v>67</v>
      </c>
      <c r="C66" s="371" t="s">
        <v>116</v>
      </c>
      <c r="D66" s="372">
        <v>28</v>
      </c>
      <c r="E66" s="371"/>
      <c r="F66" s="371"/>
      <c r="G66" s="371"/>
      <c r="H66" s="371"/>
    </row>
    <row r="67" spans="1:9" ht="21.95" customHeight="1" x14ac:dyDescent="0.25">
      <c r="A67" s="26"/>
      <c r="B67" s="29"/>
      <c r="C67" s="9"/>
      <c r="D67" s="9"/>
      <c r="E67" s="9"/>
      <c r="F67" s="9"/>
      <c r="G67" s="9"/>
      <c r="H67" s="30"/>
    </row>
    <row r="68" spans="1:9" ht="21.95" customHeight="1" x14ac:dyDescent="0.25">
      <c r="A68" s="26"/>
      <c r="B68" s="29"/>
      <c r="C68" s="9"/>
      <c r="D68" s="9"/>
      <c r="E68" s="9"/>
      <c r="F68" s="9"/>
      <c r="G68" s="9"/>
      <c r="H68" s="30"/>
    </row>
    <row r="69" spans="1:9" ht="21.95" customHeight="1" x14ac:dyDescent="0.25">
      <c r="A69" s="26"/>
      <c r="B69" s="29"/>
      <c r="C69" s="9"/>
      <c r="D69" s="9"/>
      <c r="E69" s="9"/>
      <c r="F69" s="9"/>
      <c r="G69" s="9"/>
      <c r="H69" s="30"/>
    </row>
    <row r="70" spans="1:9" ht="21.95" customHeight="1" thickBot="1" x14ac:dyDescent="0.3">
      <c r="A70" s="26"/>
      <c r="B70" s="43" t="s">
        <v>67</v>
      </c>
      <c r="C70" s="21"/>
      <c r="D70" s="21">
        <f>SUM(D63:D69)</f>
        <v>117</v>
      </c>
      <c r="E70" s="21">
        <f>SUM(E63:E69)</f>
        <v>0</v>
      </c>
      <c r="F70" s="21">
        <f>SUM(F63:F69)</f>
        <v>0</v>
      </c>
      <c r="G70" s="21">
        <f>SUM(G63:G69)</f>
        <v>0</v>
      </c>
      <c r="H70" s="44" t="s">
        <v>168</v>
      </c>
      <c r="I70" s="294"/>
    </row>
    <row r="71" spans="1:9" ht="21.95" customHeight="1" thickBot="1" x14ac:dyDescent="0.3">
      <c r="A71" s="371" t="s">
        <v>125</v>
      </c>
      <c r="B71" s="371" t="s">
        <v>53</v>
      </c>
      <c r="C71" s="371" t="s">
        <v>10</v>
      </c>
      <c r="D71" s="372">
        <v>15</v>
      </c>
      <c r="E71" s="372">
        <v>0</v>
      </c>
      <c r="F71" s="372">
        <v>0</v>
      </c>
      <c r="G71" s="372">
        <v>9</v>
      </c>
      <c r="H71" s="372">
        <v>6</v>
      </c>
      <c r="I71" s="292"/>
    </row>
    <row r="72" spans="1:9" ht="21.95" customHeight="1" thickBot="1" x14ac:dyDescent="0.3">
      <c r="A72" s="371" t="s">
        <v>125</v>
      </c>
      <c r="B72" s="371" t="s">
        <v>53</v>
      </c>
      <c r="C72" s="371" t="s">
        <v>9</v>
      </c>
      <c r="D72" s="372">
        <v>16</v>
      </c>
      <c r="E72" s="372">
        <v>0</v>
      </c>
      <c r="F72" s="372">
        <v>1</v>
      </c>
      <c r="G72" s="372">
        <v>10</v>
      </c>
      <c r="H72" s="372">
        <v>5</v>
      </c>
      <c r="I72" s="292"/>
    </row>
    <row r="73" spans="1:9" ht="21.95" customHeight="1" thickBot="1" x14ac:dyDescent="0.3">
      <c r="A73" s="371" t="s">
        <v>78</v>
      </c>
      <c r="B73" s="371" t="s">
        <v>53</v>
      </c>
      <c r="C73" s="371" t="s">
        <v>8</v>
      </c>
      <c r="D73" s="372">
        <v>14</v>
      </c>
      <c r="E73" s="372">
        <v>0</v>
      </c>
      <c r="F73" s="372">
        <v>8</v>
      </c>
      <c r="G73" s="372">
        <v>5</v>
      </c>
      <c r="H73" s="372">
        <v>1</v>
      </c>
      <c r="I73" s="292"/>
    </row>
    <row r="74" spans="1:9" ht="21.95" customHeight="1" thickBot="1" x14ac:dyDescent="0.3">
      <c r="A74" s="371" t="s">
        <v>78</v>
      </c>
      <c r="B74" s="371" t="s">
        <v>53</v>
      </c>
      <c r="C74" s="371" t="s">
        <v>116</v>
      </c>
      <c r="D74" s="372">
        <v>28</v>
      </c>
      <c r="E74" s="372">
        <v>0</v>
      </c>
      <c r="F74" s="372">
        <v>10</v>
      </c>
      <c r="G74" s="372">
        <v>13</v>
      </c>
      <c r="H74" s="372">
        <v>5</v>
      </c>
      <c r="I74" s="292"/>
    </row>
    <row r="75" spans="1:9" ht="21.95" customHeight="1" thickBot="1" x14ac:dyDescent="0.3">
      <c r="A75" s="371" t="s">
        <v>134</v>
      </c>
      <c r="B75" s="371" t="s">
        <v>53</v>
      </c>
      <c r="C75" s="371" t="s">
        <v>8</v>
      </c>
      <c r="D75" s="371">
        <v>13</v>
      </c>
      <c r="E75" s="371">
        <v>0</v>
      </c>
      <c r="F75" s="371">
        <v>3</v>
      </c>
      <c r="G75" s="371">
        <v>9</v>
      </c>
      <c r="H75" s="371">
        <v>1</v>
      </c>
      <c r="I75" s="292"/>
    </row>
    <row r="76" spans="1:9" ht="21.95" customHeight="1" thickBot="1" x14ac:dyDescent="0.3">
      <c r="A76" s="371" t="s">
        <v>134</v>
      </c>
      <c r="B76" s="371" t="s">
        <v>53</v>
      </c>
      <c r="C76" s="371" t="s">
        <v>9</v>
      </c>
      <c r="D76" s="371">
        <v>16</v>
      </c>
      <c r="E76" s="371">
        <v>0</v>
      </c>
      <c r="F76" s="371">
        <v>4</v>
      </c>
      <c r="G76" s="371">
        <v>9</v>
      </c>
      <c r="H76" s="371">
        <v>3</v>
      </c>
      <c r="I76" s="292"/>
    </row>
    <row r="77" spans="1:9" ht="21.95" customHeight="1" thickBot="1" x14ac:dyDescent="0.3">
      <c r="A77" s="371" t="s">
        <v>61</v>
      </c>
      <c r="B77" s="371" t="s">
        <v>53</v>
      </c>
      <c r="C77" s="371" t="s">
        <v>10</v>
      </c>
      <c r="D77" s="372">
        <v>15</v>
      </c>
      <c r="E77" s="372">
        <v>0</v>
      </c>
      <c r="F77" s="372">
        <v>6</v>
      </c>
      <c r="G77" s="372">
        <v>6</v>
      </c>
      <c r="H77" s="372">
        <v>3</v>
      </c>
      <c r="I77" s="292"/>
    </row>
    <row r="78" spans="1:9" ht="21.95" customHeight="1" thickBot="1" x14ac:dyDescent="0.3">
      <c r="A78" s="26"/>
      <c r="B78" s="45" t="s">
        <v>53</v>
      </c>
      <c r="C78" s="22"/>
      <c r="D78" s="22">
        <f>SUM(D71:D77)</f>
        <v>117</v>
      </c>
      <c r="E78" s="22">
        <f>SUM(E71:E77)</f>
        <v>0</v>
      </c>
      <c r="F78" s="22">
        <f>SUM(F71:F77)</f>
        <v>32</v>
      </c>
      <c r="G78" s="22">
        <f>SUM(G71:G77)</f>
        <v>61</v>
      </c>
      <c r="H78" s="22">
        <f>SUM(H71:H77)</f>
        <v>24</v>
      </c>
      <c r="I78" s="292"/>
    </row>
    <row r="79" spans="1:9" ht="21.95" customHeight="1" thickBot="1" x14ac:dyDescent="0.3">
      <c r="A79" s="371" t="s">
        <v>75</v>
      </c>
      <c r="B79" s="371" t="s">
        <v>19</v>
      </c>
      <c r="C79" s="371" t="s">
        <v>8</v>
      </c>
      <c r="D79" s="372">
        <v>27</v>
      </c>
      <c r="E79" s="371"/>
      <c r="F79" s="371"/>
      <c r="G79" s="371"/>
      <c r="H79" s="371"/>
      <c r="I79" s="320"/>
    </row>
    <row r="80" spans="1:9" ht="21.95" customHeight="1" thickBot="1" x14ac:dyDescent="0.3">
      <c r="A80" s="371" t="s">
        <v>75</v>
      </c>
      <c r="B80" s="371" t="s">
        <v>19</v>
      </c>
      <c r="C80" s="371" t="s">
        <v>9</v>
      </c>
      <c r="D80" s="372">
        <v>32</v>
      </c>
      <c r="E80" s="371"/>
      <c r="F80" s="371"/>
      <c r="G80" s="371"/>
      <c r="H80" s="371"/>
    </row>
    <row r="81" spans="1:9" ht="21.95" customHeight="1" thickBot="1" x14ac:dyDescent="0.3">
      <c r="A81" s="371" t="s">
        <v>75</v>
      </c>
      <c r="B81" s="371" t="s">
        <v>19</v>
      </c>
      <c r="C81" s="371" t="s">
        <v>10</v>
      </c>
      <c r="D81" s="372">
        <v>30</v>
      </c>
      <c r="E81" s="371"/>
      <c r="F81" s="371"/>
      <c r="G81" s="371"/>
      <c r="H81" s="371"/>
    </row>
    <row r="82" spans="1:9" ht="21.95" customHeight="1" thickBot="1" x14ac:dyDescent="0.3">
      <c r="A82" s="371" t="s">
        <v>75</v>
      </c>
      <c r="B82" s="371" t="s">
        <v>19</v>
      </c>
      <c r="C82" s="371" t="s">
        <v>116</v>
      </c>
      <c r="D82" s="372">
        <v>28</v>
      </c>
      <c r="E82" s="371"/>
      <c r="F82" s="371"/>
      <c r="G82" s="371"/>
      <c r="H82" s="371"/>
    </row>
    <row r="83" spans="1:9" ht="18" x14ac:dyDescent="0.25">
      <c r="A83" s="308"/>
      <c r="B83" s="46" t="s">
        <v>19</v>
      </c>
      <c r="C83" s="14"/>
      <c r="D83" s="14">
        <f>SUM(D79:D82)</f>
        <v>117</v>
      </c>
      <c r="E83" s="14">
        <f>SUM(E79:E82)</f>
        <v>0</v>
      </c>
      <c r="F83" s="14">
        <f>SUM(F79:F82)</f>
        <v>0</v>
      </c>
      <c r="G83" s="14">
        <f>SUM(G79:G82)</f>
        <v>0</v>
      </c>
      <c r="H83" s="34" t="s">
        <v>168</v>
      </c>
      <c r="I83" s="294"/>
    </row>
    <row r="84" spans="1:9" x14ac:dyDescent="0.25">
      <c r="A84" s="308"/>
      <c r="B84" s="47"/>
      <c r="C84" s="8"/>
      <c r="D84" s="8"/>
      <c r="E84" s="8"/>
      <c r="F84" s="8"/>
      <c r="G84" s="8"/>
      <c r="H84" s="48"/>
    </row>
    <row r="85" spans="1:9" x14ac:dyDescent="0.25">
      <c r="A85" s="308"/>
      <c r="B85" s="47"/>
      <c r="C85" s="8"/>
      <c r="D85" s="8"/>
      <c r="E85" s="8"/>
      <c r="F85" s="8"/>
      <c r="G85" s="8"/>
      <c r="H85" s="48"/>
    </row>
    <row r="86" spans="1:9" ht="28.5" x14ac:dyDescent="0.45">
      <c r="A86" s="308"/>
      <c r="B86" s="49" t="s">
        <v>95</v>
      </c>
      <c r="C86" s="23"/>
      <c r="D86" s="293"/>
      <c r="E86" s="299">
        <f>SUM(E10,E15,E20,E25,E34,E39,E44,E49,E54,E62,E70,E78,E83)</f>
        <v>4</v>
      </c>
      <c r="F86" s="299">
        <f>SUM(F10,F15,F20,F25,F34,F39,F44,F49,F54,F62,F70,F78,F83)</f>
        <v>175</v>
      </c>
      <c r="G86" s="299">
        <f>SUM(G10,G15,G20,G25,G34,G39,G44,G49,G54,G62,G70,G78,G83)</f>
        <v>443</v>
      </c>
      <c r="H86" s="299">
        <f>SUM(H10,H15,H20,H25,H34,H39,H44,H49,H54,H62,H70,H78,H83)</f>
        <v>548</v>
      </c>
      <c r="I86" s="295"/>
    </row>
    <row r="87" spans="1:9" ht="24" thickBot="1" x14ac:dyDescent="0.3">
      <c r="B87" s="6"/>
      <c r="C87" s="7"/>
      <c r="D87" s="7"/>
      <c r="E87" s="50" t="s">
        <v>84</v>
      </c>
      <c r="F87" s="50" t="s">
        <v>85</v>
      </c>
      <c r="G87" s="50" t="s">
        <v>86</v>
      </c>
      <c r="H87" s="51" t="s">
        <v>87</v>
      </c>
    </row>
  </sheetData>
  <mergeCells count="2">
    <mergeCell ref="D1:H1"/>
    <mergeCell ref="A1:C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84BE-ACFA-4248-B7C3-D900576C1E3B}">
  <dimension ref="A1:I87"/>
  <sheetViews>
    <sheetView topLeftCell="A64" zoomScale="110" zoomScaleNormal="110" workbookViewId="0">
      <selection activeCell="I64" sqref="I1:I1048576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394" t="s">
        <v>171</v>
      </c>
      <c r="B1" s="395"/>
      <c r="C1" s="395"/>
      <c r="D1" s="393" t="s">
        <v>172</v>
      </c>
      <c r="E1" s="393"/>
      <c r="F1" s="393"/>
      <c r="G1" s="393"/>
      <c r="H1" s="393"/>
    </row>
    <row r="2" spans="1:9" ht="47.25" customHeight="1" thickBot="1" x14ac:dyDescent="0.3">
      <c r="A2" s="306" t="s">
        <v>89</v>
      </c>
      <c r="B2" s="27" t="s">
        <v>90</v>
      </c>
      <c r="C2" s="28" t="s">
        <v>82</v>
      </c>
      <c r="D2" s="28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43</v>
      </c>
      <c r="B3" s="371" t="s">
        <v>13</v>
      </c>
      <c r="C3" s="371" t="s">
        <v>10</v>
      </c>
      <c r="D3" s="372">
        <v>15</v>
      </c>
      <c r="E3" s="372">
        <v>0</v>
      </c>
      <c r="F3" s="372">
        <v>2</v>
      </c>
      <c r="G3" s="372">
        <v>6</v>
      </c>
      <c r="H3" s="372">
        <v>7</v>
      </c>
    </row>
    <row r="4" spans="1:9" ht="21.95" customHeight="1" thickBot="1" x14ac:dyDescent="0.3">
      <c r="A4" s="371" t="s">
        <v>132</v>
      </c>
      <c r="B4" s="371" t="s">
        <v>13</v>
      </c>
      <c r="C4" s="371" t="s">
        <v>8</v>
      </c>
      <c r="D4" s="372">
        <v>13</v>
      </c>
      <c r="E4" s="372">
        <v>0</v>
      </c>
      <c r="F4" s="372">
        <v>4</v>
      </c>
      <c r="G4" s="372">
        <v>7</v>
      </c>
      <c r="H4" s="372">
        <v>2</v>
      </c>
    </row>
    <row r="5" spans="1:9" ht="21.95" customHeight="1" thickBot="1" x14ac:dyDescent="0.3">
      <c r="A5" s="371" t="s">
        <v>132</v>
      </c>
      <c r="B5" s="371" t="s">
        <v>13</v>
      </c>
      <c r="C5" s="371" t="s">
        <v>9</v>
      </c>
      <c r="D5" s="372">
        <v>16</v>
      </c>
      <c r="E5" s="372">
        <v>0</v>
      </c>
      <c r="F5" s="372">
        <v>6</v>
      </c>
      <c r="G5" s="372">
        <v>6</v>
      </c>
      <c r="H5" s="372">
        <v>4</v>
      </c>
    </row>
    <row r="6" spans="1:9" ht="21.95" customHeight="1" thickBot="1" x14ac:dyDescent="0.3">
      <c r="A6" s="371" t="s">
        <v>132</v>
      </c>
      <c r="B6" s="371" t="s">
        <v>13</v>
      </c>
      <c r="C6" s="371" t="s">
        <v>10</v>
      </c>
      <c r="D6" s="372">
        <v>15</v>
      </c>
      <c r="E6" s="372">
        <v>0</v>
      </c>
      <c r="F6" s="372">
        <v>7</v>
      </c>
      <c r="G6" s="372">
        <v>6</v>
      </c>
      <c r="H6" s="372">
        <v>2</v>
      </c>
    </row>
    <row r="7" spans="1:9" ht="21.95" customHeight="1" thickBot="1" x14ac:dyDescent="0.3">
      <c r="A7" s="371" t="s">
        <v>65</v>
      </c>
      <c r="B7" s="371" t="s">
        <v>13</v>
      </c>
      <c r="C7" s="371" t="s">
        <v>8</v>
      </c>
      <c r="D7" s="372">
        <v>14</v>
      </c>
      <c r="E7" s="372">
        <v>0</v>
      </c>
      <c r="F7" s="372">
        <v>0</v>
      </c>
      <c r="G7" s="372">
        <v>8</v>
      </c>
      <c r="H7" s="372">
        <v>6</v>
      </c>
    </row>
    <row r="8" spans="1:9" ht="21.95" customHeight="1" thickBot="1" x14ac:dyDescent="0.3">
      <c r="A8" s="371" t="s">
        <v>65</v>
      </c>
      <c r="B8" s="371" t="s">
        <v>13</v>
      </c>
      <c r="C8" s="371" t="s">
        <v>9</v>
      </c>
      <c r="D8" s="372">
        <v>16</v>
      </c>
      <c r="E8" s="372">
        <v>0</v>
      </c>
      <c r="F8" s="372">
        <v>2</v>
      </c>
      <c r="G8" s="372">
        <v>7</v>
      </c>
      <c r="H8" s="372">
        <v>7</v>
      </c>
    </row>
    <row r="9" spans="1:9" ht="21.95" customHeight="1" thickBot="1" x14ac:dyDescent="0.3">
      <c r="A9" s="371" t="s">
        <v>65</v>
      </c>
      <c r="B9" s="371" t="s">
        <v>13</v>
      </c>
      <c r="C9" s="371" t="s">
        <v>116</v>
      </c>
      <c r="D9" s="372">
        <v>28</v>
      </c>
      <c r="E9" s="372">
        <v>0</v>
      </c>
      <c r="F9" s="372">
        <v>5</v>
      </c>
      <c r="G9" s="372">
        <v>14</v>
      </c>
      <c r="H9" s="372">
        <v>9</v>
      </c>
    </row>
    <row r="10" spans="1:9" ht="21.95" customHeight="1" thickBot="1" x14ac:dyDescent="0.3">
      <c r="A10" s="26"/>
      <c r="B10" s="31" t="s">
        <v>13</v>
      </c>
      <c r="C10" s="10"/>
      <c r="D10" s="13">
        <f>SUM(D3:D9)</f>
        <v>117</v>
      </c>
      <c r="E10" s="13">
        <f>SUM(E3:E9)</f>
        <v>0</v>
      </c>
      <c r="F10" s="13">
        <f>SUM(F3:F9)</f>
        <v>26</v>
      </c>
      <c r="G10" s="13">
        <f>SUM(G3:G9)</f>
        <v>54</v>
      </c>
      <c r="H10" s="13">
        <f>SUM(H3:H9)</f>
        <v>37</v>
      </c>
      <c r="I10" s="292"/>
    </row>
    <row r="11" spans="1:9" ht="21.95" customHeight="1" thickBot="1" x14ac:dyDescent="0.3">
      <c r="A11" s="371" t="s">
        <v>133</v>
      </c>
      <c r="B11" s="371" t="s">
        <v>77</v>
      </c>
      <c r="C11" s="371" t="s">
        <v>8</v>
      </c>
      <c r="D11" s="372">
        <v>27</v>
      </c>
      <c r="E11" s="372">
        <v>0</v>
      </c>
      <c r="F11" s="372">
        <v>1</v>
      </c>
      <c r="G11" s="372">
        <v>14</v>
      </c>
      <c r="H11" s="372">
        <v>12</v>
      </c>
      <c r="I11" s="292"/>
    </row>
    <row r="12" spans="1:9" ht="21.95" customHeight="1" thickBot="1" x14ac:dyDescent="0.3">
      <c r="A12" s="371" t="s">
        <v>133</v>
      </c>
      <c r="B12" s="371" t="s">
        <v>77</v>
      </c>
      <c r="C12" s="371" t="s">
        <v>9</v>
      </c>
      <c r="D12" s="372">
        <v>32</v>
      </c>
      <c r="E12" s="372">
        <v>0</v>
      </c>
      <c r="F12" s="372">
        <v>0</v>
      </c>
      <c r="G12" s="372">
        <v>8</v>
      </c>
      <c r="H12" s="372">
        <v>24</v>
      </c>
      <c r="I12" s="292"/>
    </row>
    <row r="13" spans="1:9" ht="21.95" customHeight="1" thickBot="1" x14ac:dyDescent="0.3">
      <c r="A13" s="371" t="s">
        <v>133</v>
      </c>
      <c r="B13" s="371" t="s">
        <v>77</v>
      </c>
      <c r="C13" s="371" t="s">
        <v>10</v>
      </c>
      <c r="D13" s="372">
        <v>30</v>
      </c>
      <c r="E13" s="372">
        <v>0</v>
      </c>
      <c r="F13" s="372">
        <v>0</v>
      </c>
      <c r="G13" s="372">
        <v>11</v>
      </c>
      <c r="H13" s="372">
        <v>19</v>
      </c>
      <c r="I13" s="292"/>
    </row>
    <row r="14" spans="1:9" ht="21.95" customHeight="1" thickBot="1" x14ac:dyDescent="0.3">
      <c r="A14" s="371" t="s">
        <v>133</v>
      </c>
      <c r="B14" s="371" t="s">
        <v>77</v>
      </c>
      <c r="C14" s="371" t="s">
        <v>116</v>
      </c>
      <c r="D14" s="372">
        <v>28</v>
      </c>
      <c r="E14" s="372">
        <v>0</v>
      </c>
      <c r="F14" s="372">
        <v>1</v>
      </c>
      <c r="G14" s="372">
        <v>10</v>
      </c>
      <c r="H14" s="372">
        <v>17</v>
      </c>
      <c r="I14" s="292"/>
    </row>
    <row r="15" spans="1:9" ht="21.95" customHeight="1" thickBot="1" x14ac:dyDescent="0.3">
      <c r="A15" s="26"/>
      <c r="B15" s="33" t="s">
        <v>77</v>
      </c>
      <c r="C15" s="11"/>
      <c r="D15" s="14">
        <f>SUM(D11:D14)</f>
        <v>117</v>
      </c>
      <c r="E15" s="14">
        <f>SUM(E11:E14)</f>
        <v>0</v>
      </c>
      <c r="F15" s="14">
        <f>SUM(F11:F14)</f>
        <v>2</v>
      </c>
      <c r="G15" s="14">
        <f>SUM(G11:G14)</f>
        <v>43</v>
      </c>
      <c r="H15" s="34">
        <f>SUM(H11:H14)</f>
        <v>72</v>
      </c>
      <c r="I15" s="294"/>
    </row>
    <row r="16" spans="1:9" ht="21.95" customHeight="1" thickBot="1" x14ac:dyDescent="0.3">
      <c r="A16" s="371" t="s">
        <v>133</v>
      </c>
      <c r="B16" s="371" t="s">
        <v>59</v>
      </c>
      <c r="C16" s="371" t="s">
        <v>8</v>
      </c>
      <c r="D16" s="372">
        <v>27</v>
      </c>
      <c r="E16" s="372">
        <v>0</v>
      </c>
      <c r="F16" s="372">
        <v>0</v>
      </c>
      <c r="G16" s="372">
        <v>3</v>
      </c>
      <c r="H16" s="372">
        <v>24</v>
      </c>
    </row>
    <row r="17" spans="1:9" ht="21.95" customHeight="1" thickBot="1" x14ac:dyDescent="0.3">
      <c r="A17" s="371" t="s">
        <v>133</v>
      </c>
      <c r="B17" s="371" t="s">
        <v>59</v>
      </c>
      <c r="C17" s="371" t="s">
        <v>9</v>
      </c>
      <c r="D17" s="372">
        <v>32</v>
      </c>
      <c r="E17" s="372">
        <v>0</v>
      </c>
      <c r="F17" s="372">
        <v>0</v>
      </c>
      <c r="G17" s="372">
        <v>4</v>
      </c>
      <c r="H17" s="372">
        <v>28</v>
      </c>
    </row>
    <row r="18" spans="1:9" ht="21.95" customHeight="1" thickBot="1" x14ac:dyDescent="0.3">
      <c r="A18" s="371" t="s">
        <v>123</v>
      </c>
      <c r="B18" s="371" t="s">
        <v>59</v>
      </c>
      <c r="C18" s="371" t="s">
        <v>10</v>
      </c>
      <c r="D18" s="372">
        <v>30</v>
      </c>
      <c r="E18" s="372">
        <v>0</v>
      </c>
      <c r="F18" s="372">
        <v>0</v>
      </c>
      <c r="G18" s="372">
        <v>4</v>
      </c>
      <c r="H18" s="372">
        <v>26</v>
      </c>
    </row>
    <row r="19" spans="1:9" ht="21.95" customHeight="1" thickBot="1" x14ac:dyDescent="0.3">
      <c r="A19" s="371" t="s">
        <v>123</v>
      </c>
      <c r="B19" s="371" t="s">
        <v>59</v>
      </c>
      <c r="C19" s="371" t="s">
        <v>116</v>
      </c>
      <c r="D19" s="372">
        <v>28</v>
      </c>
      <c r="E19" s="372">
        <v>0</v>
      </c>
      <c r="F19" s="372">
        <v>1</v>
      </c>
      <c r="G19" s="372">
        <v>3</v>
      </c>
      <c r="H19" s="372">
        <v>24</v>
      </c>
    </row>
    <row r="20" spans="1:9" ht="21.95" customHeight="1" thickBot="1" x14ac:dyDescent="0.3">
      <c r="A20" s="26"/>
      <c r="B20" s="35" t="s">
        <v>59</v>
      </c>
      <c r="C20" s="12"/>
      <c r="D20" s="15">
        <f>SUM(D16:D19)</f>
        <v>117</v>
      </c>
      <c r="E20" s="15">
        <f>SUM(E16:E19)</f>
        <v>0</v>
      </c>
      <c r="F20" s="15">
        <f>SUM(F16:F19)</f>
        <v>1</v>
      </c>
      <c r="G20" s="15">
        <f>SUM(G16:G19)</f>
        <v>14</v>
      </c>
      <c r="H20" s="15">
        <f>SUM(H16:H19)</f>
        <v>102</v>
      </c>
      <c r="I20" s="292"/>
    </row>
    <row r="21" spans="1:9" ht="21.95" customHeight="1" thickBot="1" x14ac:dyDescent="0.3">
      <c r="A21" s="371" t="s">
        <v>125</v>
      </c>
      <c r="B21" s="371" t="s">
        <v>62</v>
      </c>
      <c r="C21" s="371" t="s">
        <v>10</v>
      </c>
      <c r="D21" s="372">
        <v>30</v>
      </c>
      <c r="E21" s="372">
        <v>0</v>
      </c>
      <c r="F21" s="372">
        <v>3</v>
      </c>
      <c r="G21" s="372">
        <v>14</v>
      </c>
      <c r="H21" s="372">
        <v>13</v>
      </c>
    </row>
    <row r="22" spans="1:9" ht="21.95" customHeight="1" thickBot="1" x14ac:dyDescent="0.3">
      <c r="A22" s="371" t="s">
        <v>78</v>
      </c>
      <c r="B22" s="371" t="s">
        <v>62</v>
      </c>
      <c r="C22" s="371" t="s">
        <v>116</v>
      </c>
      <c r="D22" s="372">
        <v>28</v>
      </c>
      <c r="E22" s="372">
        <v>0</v>
      </c>
      <c r="F22" s="372">
        <v>4</v>
      </c>
      <c r="G22" s="372">
        <v>15</v>
      </c>
      <c r="H22" s="372">
        <v>9</v>
      </c>
    </row>
    <row r="23" spans="1:9" ht="21.95" customHeight="1" thickBot="1" x14ac:dyDescent="0.3">
      <c r="A23" s="371" t="s">
        <v>134</v>
      </c>
      <c r="B23" s="371" t="s">
        <v>62</v>
      </c>
      <c r="C23" s="371" t="s">
        <v>8</v>
      </c>
      <c r="D23" s="371">
        <v>27</v>
      </c>
      <c r="E23" s="371">
        <v>0</v>
      </c>
      <c r="F23" s="371">
        <v>3</v>
      </c>
      <c r="G23" s="371">
        <v>16</v>
      </c>
      <c r="H23" s="371">
        <v>8</v>
      </c>
    </row>
    <row r="24" spans="1:9" ht="21.95" customHeight="1" thickBot="1" x14ac:dyDescent="0.3">
      <c r="A24" s="371" t="s">
        <v>134</v>
      </c>
      <c r="B24" s="371" t="s">
        <v>62</v>
      </c>
      <c r="C24" s="371" t="s">
        <v>9</v>
      </c>
      <c r="D24" s="371">
        <v>32</v>
      </c>
      <c r="E24" s="371">
        <v>0</v>
      </c>
      <c r="F24" s="371">
        <v>2</v>
      </c>
      <c r="G24" s="371">
        <v>15</v>
      </c>
      <c r="H24" s="371">
        <v>15</v>
      </c>
    </row>
    <row r="25" spans="1:9" ht="21.95" customHeight="1" thickBot="1" x14ac:dyDescent="0.3">
      <c r="A25" s="26"/>
      <c r="B25" s="37" t="s">
        <v>62</v>
      </c>
      <c r="C25" s="17"/>
      <c r="D25" s="16">
        <f>SUM(D21:D24)</f>
        <v>117</v>
      </c>
      <c r="E25" s="16">
        <f>SUM(E21:E24)</f>
        <v>0</v>
      </c>
      <c r="F25" s="16">
        <f>SUM(F21:F24)</f>
        <v>12</v>
      </c>
      <c r="G25" s="16">
        <f>SUM(G21:G24)</f>
        <v>60</v>
      </c>
      <c r="H25" s="16">
        <f>SUM(H21:H24)</f>
        <v>45</v>
      </c>
      <c r="I25" s="292"/>
    </row>
    <row r="26" spans="1:9" ht="21.95" customHeight="1" thickBot="1" x14ac:dyDescent="0.3">
      <c r="A26" s="371" t="s">
        <v>117</v>
      </c>
      <c r="B26" s="371" t="s">
        <v>37</v>
      </c>
      <c r="C26" s="371" t="s">
        <v>8</v>
      </c>
      <c r="D26" s="372">
        <v>14</v>
      </c>
      <c r="E26" s="372">
        <v>0</v>
      </c>
      <c r="F26" s="372">
        <v>0</v>
      </c>
      <c r="G26" s="372">
        <v>2</v>
      </c>
      <c r="H26" s="372">
        <v>12</v>
      </c>
    </row>
    <row r="27" spans="1:9" ht="21.95" customHeight="1" thickBot="1" x14ac:dyDescent="0.3">
      <c r="A27" s="371" t="s">
        <v>117</v>
      </c>
      <c r="B27" s="371" t="s">
        <v>37</v>
      </c>
      <c r="C27" s="371" t="s">
        <v>9</v>
      </c>
      <c r="D27" s="372">
        <v>16</v>
      </c>
      <c r="E27" s="372">
        <v>0</v>
      </c>
      <c r="F27" s="372">
        <v>0</v>
      </c>
      <c r="G27" s="372">
        <v>5</v>
      </c>
      <c r="H27" s="372">
        <v>11</v>
      </c>
    </row>
    <row r="28" spans="1:9" ht="21.95" customHeight="1" thickBot="1" x14ac:dyDescent="0.3">
      <c r="A28" s="371" t="s">
        <v>117</v>
      </c>
      <c r="B28" s="371" t="s">
        <v>37</v>
      </c>
      <c r="C28" s="371" t="s">
        <v>10</v>
      </c>
      <c r="D28" s="372">
        <v>15</v>
      </c>
      <c r="E28" s="372">
        <v>0</v>
      </c>
      <c r="F28" s="372">
        <v>0</v>
      </c>
      <c r="G28" s="372">
        <v>1</v>
      </c>
      <c r="H28" s="372">
        <v>14</v>
      </c>
    </row>
    <row r="29" spans="1:9" ht="21.95" customHeight="1" thickBot="1" x14ac:dyDescent="0.3">
      <c r="A29" s="371" t="s">
        <v>117</v>
      </c>
      <c r="B29" s="371" t="s">
        <v>37</v>
      </c>
      <c r="C29" s="371" t="s">
        <v>116</v>
      </c>
      <c r="D29" s="372">
        <v>13</v>
      </c>
      <c r="E29" s="372">
        <v>0</v>
      </c>
      <c r="F29" s="372">
        <v>0</v>
      </c>
      <c r="G29" s="372">
        <v>2</v>
      </c>
      <c r="H29" s="372">
        <v>11</v>
      </c>
    </row>
    <row r="30" spans="1:9" ht="21.95" customHeight="1" thickBot="1" x14ac:dyDescent="0.3">
      <c r="A30" s="371" t="s">
        <v>135</v>
      </c>
      <c r="B30" s="371" t="s">
        <v>37</v>
      </c>
      <c r="C30" s="371" t="s">
        <v>8</v>
      </c>
      <c r="D30" s="372">
        <v>13</v>
      </c>
      <c r="E30" s="372">
        <v>0</v>
      </c>
      <c r="F30" s="372">
        <v>2</v>
      </c>
      <c r="G30" s="372">
        <v>9</v>
      </c>
      <c r="H30" s="372">
        <v>2</v>
      </c>
    </row>
    <row r="31" spans="1:9" ht="21.95" customHeight="1" thickBot="1" x14ac:dyDescent="0.3">
      <c r="A31" s="371" t="s">
        <v>135</v>
      </c>
      <c r="B31" s="371" t="s">
        <v>37</v>
      </c>
      <c r="C31" s="371" t="s">
        <v>9</v>
      </c>
      <c r="D31" s="372">
        <v>16</v>
      </c>
      <c r="E31" s="372">
        <v>0</v>
      </c>
      <c r="F31" s="372">
        <v>3</v>
      </c>
      <c r="G31" s="372">
        <v>7</v>
      </c>
      <c r="H31" s="372">
        <v>6</v>
      </c>
    </row>
    <row r="32" spans="1:9" ht="21.95" customHeight="1" thickBot="1" x14ac:dyDescent="0.3">
      <c r="A32" s="371" t="s">
        <v>135</v>
      </c>
      <c r="B32" s="371" t="s">
        <v>37</v>
      </c>
      <c r="C32" s="371" t="s">
        <v>10</v>
      </c>
      <c r="D32" s="372">
        <v>15</v>
      </c>
      <c r="E32" s="372">
        <v>0</v>
      </c>
      <c r="F32" s="372">
        <v>1</v>
      </c>
      <c r="G32" s="372">
        <v>12</v>
      </c>
      <c r="H32" s="372">
        <v>2</v>
      </c>
    </row>
    <row r="33" spans="1:9" ht="21.95" customHeight="1" thickBot="1" x14ac:dyDescent="0.3">
      <c r="A33" s="371" t="s">
        <v>135</v>
      </c>
      <c r="B33" s="371" t="s">
        <v>37</v>
      </c>
      <c r="C33" s="371" t="s">
        <v>116</v>
      </c>
      <c r="D33" s="372">
        <v>15</v>
      </c>
      <c r="E33" s="371">
        <v>0</v>
      </c>
      <c r="F33" s="372">
        <v>2</v>
      </c>
      <c r="G33" s="372">
        <v>13</v>
      </c>
      <c r="H33" s="371">
        <v>0</v>
      </c>
    </row>
    <row r="34" spans="1:9" ht="21.95" customHeight="1" thickBot="1" x14ac:dyDescent="0.3">
      <c r="A34" s="26"/>
      <c r="B34" s="38" t="s">
        <v>37</v>
      </c>
      <c r="C34" s="18"/>
      <c r="D34" s="18">
        <f>SUM(D26:D33)</f>
        <v>117</v>
      </c>
      <c r="E34" s="18">
        <f>SUM(E26:E33)</f>
        <v>0</v>
      </c>
      <c r="F34" s="18">
        <f>SUM(F26:F33)</f>
        <v>8</v>
      </c>
      <c r="G34" s="18">
        <f>SUM(G26:G33)</f>
        <v>51</v>
      </c>
      <c r="H34" s="18">
        <f>SUM(H26:H33)</f>
        <v>58</v>
      </c>
      <c r="I34" s="292"/>
    </row>
    <row r="35" spans="1:9" ht="21.95" customHeight="1" thickBot="1" x14ac:dyDescent="0.3">
      <c r="A35" s="371" t="s">
        <v>118</v>
      </c>
      <c r="B35" s="371" t="s">
        <v>38</v>
      </c>
      <c r="C35" s="371" t="s">
        <v>9</v>
      </c>
      <c r="D35" s="372">
        <v>32</v>
      </c>
      <c r="E35" s="372">
        <v>0</v>
      </c>
      <c r="F35" s="372">
        <v>8</v>
      </c>
      <c r="G35" s="372">
        <v>12</v>
      </c>
      <c r="H35" s="372">
        <v>12</v>
      </c>
    </row>
    <row r="36" spans="1:9" ht="21.95" customHeight="1" thickBot="1" x14ac:dyDescent="0.3">
      <c r="A36" s="371" t="s">
        <v>118</v>
      </c>
      <c r="B36" s="371" t="s">
        <v>38</v>
      </c>
      <c r="C36" s="371" t="s">
        <v>10</v>
      </c>
      <c r="D36" s="372">
        <v>30</v>
      </c>
      <c r="E36" s="372">
        <v>0</v>
      </c>
      <c r="F36" s="372">
        <v>7</v>
      </c>
      <c r="G36" s="372">
        <v>11</v>
      </c>
      <c r="H36" s="372">
        <v>12</v>
      </c>
    </row>
    <row r="37" spans="1:9" ht="21.95" customHeight="1" thickBot="1" x14ac:dyDescent="0.3">
      <c r="A37" s="371" t="s">
        <v>49</v>
      </c>
      <c r="B37" s="371" t="s">
        <v>38</v>
      </c>
      <c r="C37" s="371" t="s">
        <v>8</v>
      </c>
      <c r="D37" s="372">
        <v>27</v>
      </c>
      <c r="E37" s="372">
        <v>0</v>
      </c>
      <c r="F37" s="372">
        <v>9</v>
      </c>
      <c r="G37" s="372">
        <v>13</v>
      </c>
      <c r="H37" s="372">
        <v>5</v>
      </c>
    </row>
    <row r="38" spans="1:9" ht="21.95" customHeight="1" thickBot="1" x14ac:dyDescent="0.3">
      <c r="A38" s="371" t="s">
        <v>72</v>
      </c>
      <c r="B38" s="371" t="s">
        <v>38</v>
      </c>
      <c r="C38" s="371" t="s">
        <v>116</v>
      </c>
      <c r="D38" s="372">
        <v>28</v>
      </c>
      <c r="E38" s="372">
        <v>0</v>
      </c>
      <c r="F38" s="372">
        <v>12</v>
      </c>
      <c r="G38" s="372">
        <v>9</v>
      </c>
      <c r="H38" s="372">
        <v>7</v>
      </c>
    </row>
    <row r="39" spans="1:9" ht="21.95" customHeight="1" thickBot="1" x14ac:dyDescent="0.3">
      <c r="A39" s="26"/>
      <c r="B39" s="39" t="s">
        <v>38</v>
      </c>
      <c r="C39" s="19"/>
      <c r="D39" s="19">
        <f>SUM(D35:D38)</f>
        <v>117</v>
      </c>
      <c r="E39" s="19">
        <f>SUM(E35:E38)</f>
        <v>0</v>
      </c>
      <c r="F39" s="19">
        <f>SUM(F35:F38)</f>
        <v>36</v>
      </c>
      <c r="G39" s="19">
        <f>SUM(G35:G38)</f>
        <v>45</v>
      </c>
      <c r="H39" s="40">
        <f>SUM(H35:H38)</f>
        <v>36</v>
      </c>
      <c r="I39" s="294"/>
    </row>
    <row r="40" spans="1:9" ht="21.95" customHeight="1" thickBot="1" x14ac:dyDescent="0.3">
      <c r="A40" s="371" t="s">
        <v>63</v>
      </c>
      <c r="B40" s="371" t="s">
        <v>64</v>
      </c>
      <c r="C40" s="371" t="s">
        <v>8</v>
      </c>
      <c r="D40" s="372">
        <v>27</v>
      </c>
      <c r="E40" s="371"/>
      <c r="F40" s="371"/>
      <c r="G40" s="371"/>
      <c r="H40" s="371"/>
    </row>
    <row r="41" spans="1:9" ht="21.95" customHeight="1" thickBot="1" x14ac:dyDescent="0.3">
      <c r="A41" s="371" t="s">
        <v>63</v>
      </c>
      <c r="B41" s="371" t="s">
        <v>64</v>
      </c>
      <c r="C41" s="371" t="s">
        <v>9</v>
      </c>
      <c r="D41" s="372">
        <v>32</v>
      </c>
      <c r="E41" s="371"/>
      <c r="F41" s="371"/>
      <c r="G41" s="371"/>
      <c r="H41" s="371"/>
    </row>
    <row r="42" spans="1:9" ht="21.95" customHeight="1" thickBot="1" x14ac:dyDescent="0.3">
      <c r="A42" s="371" t="s">
        <v>63</v>
      </c>
      <c r="B42" s="371" t="s">
        <v>64</v>
      </c>
      <c r="C42" s="371" t="s">
        <v>10</v>
      </c>
      <c r="D42" s="372">
        <v>30</v>
      </c>
      <c r="E42" s="371"/>
      <c r="F42" s="371"/>
      <c r="G42" s="371"/>
      <c r="H42" s="371"/>
    </row>
    <row r="43" spans="1:9" ht="21.95" customHeight="1" thickBot="1" x14ac:dyDescent="0.3">
      <c r="A43" s="371" t="s">
        <v>63</v>
      </c>
      <c r="B43" s="371" t="s">
        <v>64</v>
      </c>
      <c r="C43" s="371" t="s">
        <v>116</v>
      </c>
      <c r="D43" s="372">
        <v>28</v>
      </c>
      <c r="E43" s="371"/>
      <c r="F43" s="371"/>
      <c r="G43" s="371"/>
      <c r="H43" s="371"/>
    </row>
    <row r="44" spans="1:9" ht="21.95" customHeight="1" thickBot="1" x14ac:dyDescent="0.3">
      <c r="A44" s="26"/>
      <c r="B44" s="31" t="s">
        <v>64</v>
      </c>
      <c r="C44" s="13"/>
      <c r="D44" s="13">
        <f>SUM(D40:D43)</f>
        <v>117</v>
      </c>
      <c r="E44" s="13">
        <f>SUM(E40:E43)</f>
        <v>0</v>
      </c>
      <c r="F44" s="13">
        <f>SUM(F40:F43)</f>
        <v>0</v>
      </c>
      <c r="G44" s="13">
        <f>SUM(G40:G43)</f>
        <v>0</v>
      </c>
      <c r="H44" s="32" t="s">
        <v>168</v>
      </c>
      <c r="I44" s="294"/>
    </row>
    <row r="45" spans="1:9" ht="21.95" customHeight="1" thickBot="1" x14ac:dyDescent="0.3">
      <c r="A45" s="371" t="s">
        <v>123</v>
      </c>
      <c r="B45" s="371" t="s">
        <v>124</v>
      </c>
      <c r="C45" s="371" t="s">
        <v>8</v>
      </c>
      <c r="D45" s="372">
        <v>27</v>
      </c>
      <c r="E45" s="371"/>
      <c r="F45" s="371"/>
      <c r="G45" s="371"/>
      <c r="H45" s="371"/>
    </row>
    <row r="46" spans="1:9" ht="21.95" customHeight="1" thickBot="1" x14ac:dyDescent="0.3">
      <c r="A46" s="371" t="s">
        <v>123</v>
      </c>
      <c r="B46" s="371" t="s">
        <v>124</v>
      </c>
      <c r="C46" s="371" t="s">
        <v>9</v>
      </c>
      <c r="D46" s="372">
        <v>32</v>
      </c>
      <c r="E46" s="371"/>
      <c r="F46" s="371"/>
      <c r="G46" s="371"/>
      <c r="H46" s="371"/>
    </row>
    <row r="47" spans="1:9" ht="21.95" customHeight="1" thickBot="1" x14ac:dyDescent="0.3">
      <c r="A47" s="371" t="s">
        <v>123</v>
      </c>
      <c r="B47" s="371" t="s">
        <v>124</v>
      </c>
      <c r="C47" s="371" t="s">
        <v>10</v>
      </c>
      <c r="D47" s="372">
        <v>30</v>
      </c>
      <c r="E47" s="371"/>
      <c r="F47" s="371"/>
      <c r="G47" s="371"/>
      <c r="H47" s="371"/>
    </row>
    <row r="48" spans="1:9" ht="21.95" customHeight="1" thickBot="1" x14ac:dyDescent="0.3">
      <c r="A48" s="371" t="s">
        <v>123</v>
      </c>
      <c r="B48" s="371" t="s">
        <v>124</v>
      </c>
      <c r="C48" s="371" t="s">
        <v>116</v>
      </c>
      <c r="D48" s="372">
        <v>28</v>
      </c>
      <c r="E48" s="371"/>
      <c r="F48" s="371"/>
      <c r="G48" s="371"/>
      <c r="H48" s="371"/>
    </row>
    <row r="49" spans="1:9" ht="21.95" customHeight="1" thickBot="1" x14ac:dyDescent="0.3">
      <c r="A49" s="307"/>
      <c r="B49" s="46" t="s">
        <v>69</v>
      </c>
      <c r="C49" s="290"/>
      <c r="D49" s="290">
        <f>SUM(D45:D48)</f>
        <v>117</v>
      </c>
      <c r="E49" s="290">
        <f>SUM(E45:E48)</f>
        <v>0</v>
      </c>
      <c r="F49" s="290">
        <f>SUM(F45:F48)</f>
        <v>0</v>
      </c>
      <c r="G49" s="290">
        <f>SUM(G45:G48)</f>
        <v>0</v>
      </c>
      <c r="H49" s="291" t="s">
        <v>168</v>
      </c>
      <c r="I49" s="294"/>
    </row>
    <row r="50" spans="1:9" ht="21.95" customHeight="1" thickBot="1" x14ac:dyDescent="0.3">
      <c r="A50" s="371" t="s">
        <v>137</v>
      </c>
      <c r="B50" s="371" t="s">
        <v>25</v>
      </c>
      <c r="C50" s="371" t="s">
        <v>10</v>
      </c>
      <c r="D50" s="372">
        <v>30</v>
      </c>
      <c r="E50" s="372">
        <v>0</v>
      </c>
      <c r="F50" s="372">
        <v>8</v>
      </c>
      <c r="G50" s="372">
        <v>15</v>
      </c>
      <c r="H50" s="372">
        <v>7</v>
      </c>
    </row>
    <row r="51" spans="1:9" ht="21.95" customHeight="1" thickBot="1" x14ac:dyDescent="0.3">
      <c r="A51" s="371" t="s">
        <v>137</v>
      </c>
      <c r="B51" s="371" t="s">
        <v>25</v>
      </c>
      <c r="C51" s="371" t="s">
        <v>116</v>
      </c>
      <c r="D51" s="372">
        <v>28</v>
      </c>
      <c r="E51" s="372">
        <v>0</v>
      </c>
      <c r="F51" s="372">
        <v>6</v>
      </c>
      <c r="G51" s="372">
        <v>16</v>
      </c>
      <c r="H51" s="372">
        <v>6</v>
      </c>
    </row>
    <row r="52" spans="1:9" ht="21.95" customHeight="1" thickBot="1" x14ac:dyDescent="0.3">
      <c r="A52" s="371" t="s">
        <v>51</v>
      </c>
      <c r="B52" s="371" t="s">
        <v>25</v>
      </c>
      <c r="C52" s="371" t="s">
        <v>8</v>
      </c>
      <c r="D52" s="372">
        <v>27</v>
      </c>
      <c r="E52" s="372">
        <v>0</v>
      </c>
      <c r="F52" s="372">
        <v>3</v>
      </c>
      <c r="G52" s="372">
        <v>7</v>
      </c>
      <c r="H52" s="372">
        <v>17</v>
      </c>
    </row>
    <row r="53" spans="1:9" ht="21.95" customHeight="1" thickBot="1" x14ac:dyDescent="0.3">
      <c r="A53" s="371" t="s">
        <v>51</v>
      </c>
      <c r="B53" s="371" t="s">
        <v>25</v>
      </c>
      <c r="C53" s="371" t="s">
        <v>9</v>
      </c>
      <c r="D53" s="372">
        <v>32</v>
      </c>
      <c r="E53" s="372">
        <v>0</v>
      </c>
      <c r="F53" s="372">
        <v>2</v>
      </c>
      <c r="G53" s="372">
        <v>4</v>
      </c>
      <c r="H53" s="372">
        <v>26</v>
      </c>
    </row>
    <row r="54" spans="1:9" ht="21.95" customHeight="1" thickBot="1" x14ac:dyDescent="0.3">
      <c r="A54" s="307"/>
      <c r="B54" s="35" t="s">
        <v>25</v>
      </c>
      <c r="C54" s="15"/>
      <c r="D54" s="15">
        <f>SUM(D50:D53)</f>
        <v>117</v>
      </c>
      <c r="E54" s="15">
        <f>SUM(E50:E53)</f>
        <v>0</v>
      </c>
      <c r="F54" s="15">
        <f>SUM(F50:F53)</f>
        <v>19</v>
      </c>
      <c r="G54" s="15">
        <f>SUM(G50:G53)</f>
        <v>42</v>
      </c>
      <c r="H54" s="36">
        <f>SUM(H50:H53)</f>
        <v>56</v>
      </c>
      <c r="I54" s="294"/>
    </row>
    <row r="55" spans="1:9" ht="21.95" customHeight="1" thickBot="1" x14ac:dyDescent="0.3">
      <c r="A55" s="371" t="s">
        <v>138</v>
      </c>
      <c r="B55" s="371" t="s">
        <v>5</v>
      </c>
      <c r="C55" s="371" t="s">
        <v>10</v>
      </c>
      <c r="D55" s="372">
        <v>15</v>
      </c>
      <c r="E55" s="372">
        <v>0</v>
      </c>
      <c r="F55" s="372">
        <v>2</v>
      </c>
      <c r="G55" s="372">
        <v>4</v>
      </c>
      <c r="H55" s="372">
        <v>9</v>
      </c>
    </row>
    <row r="56" spans="1:9" ht="21.95" customHeight="1" thickBot="1" x14ac:dyDescent="0.3">
      <c r="A56" s="371" t="s">
        <v>7</v>
      </c>
      <c r="B56" s="371" t="s">
        <v>5</v>
      </c>
      <c r="C56" s="371" t="s">
        <v>8</v>
      </c>
      <c r="D56" s="372">
        <v>14</v>
      </c>
      <c r="E56" s="372">
        <v>0</v>
      </c>
      <c r="F56" s="372">
        <v>2</v>
      </c>
      <c r="G56" s="372">
        <v>1</v>
      </c>
      <c r="H56" s="372">
        <v>11</v>
      </c>
    </row>
    <row r="57" spans="1:9" ht="21.95" customHeight="1" thickBot="1" x14ac:dyDescent="0.3">
      <c r="A57" s="371" t="s">
        <v>7</v>
      </c>
      <c r="B57" s="371" t="s">
        <v>5</v>
      </c>
      <c r="C57" s="371" t="s">
        <v>9</v>
      </c>
      <c r="D57" s="372">
        <v>16</v>
      </c>
      <c r="E57" s="372">
        <v>0</v>
      </c>
      <c r="F57" s="372">
        <v>2</v>
      </c>
      <c r="G57" s="372">
        <v>3</v>
      </c>
      <c r="H57" s="372">
        <v>11</v>
      </c>
    </row>
    <row r="58" spans="1:9" ht="21.95" customHeight="1" thickBot="1" x14ac:dyDescent="0.3">
      <c r="A58" s="371" t="s">
        <v>7</v>
      </c>
      <c r="B58" s="371" t="s">
        <v>5</v>
      </c>
      <c r="C58" s="371" t="s">
        <v>10</v>
      </c>
      <c r="D58" s="372">
        <v>15</v>
      </c>
      <c r="E58" s="372">
        <v>1</v>
      </c>
      <c r="F58" s="372">
        <v>0</v>
      </c>
      <c r="G58" s="372">
        <v>7</v>
      </c>
      <c r="H58" s="372">
        <v>7</v>
      </c>
    </row>
    <row r="59" spans="1:9" ht="21.95" customHeight="1" thickBot="1" x14ac:dyDescent="0.3">
      <c r="A59" s="371" t="s">
        <v>44</v>
      </c>
      <c r="B59" s="371" t="s">
        <v>5</v>
      </c>
      <c r="C59" s="371" t="s">
        <v>9</v>
      </c>
      <c r="D59" s="372">
        <v>16</v>
      </c>
      <c r="E59" s="372">
        <v>0</v>
      </c>
      <c r="F59" s="372">
        <v>1</v>
      </c>
      <c r="G59" s="372">
        <v>7</v>
      </c>
      <c r="H59" s="372">
        <v>8</v>
      </c>
    </row>
    <row r="60" spans="1:9" ht="21.95" customHeight="1" thickBot="1" x14ac:dyDescent="0.3">
      <c r="A60" s="371" t="s">
        <v>139</v>
      </c>
      <c r="B60" s="371" t="s">
        <v>5</v>
      </c>
      <c r="C60" s="371" t="s">
        <v>8</v>
      </c>
      <c r="D60" s="372">
        <v>13</v>
      </c>
      <c r="E60" s="372">
        <v>0</v>
      </c>
      <c r="F60" s="372">
        <v>3</v>
      </c>
      <c r="G60" s="372">
        <v>5</v>
      </c>
      <c r="H60" s="372">
        <v>5</v>
      </c>
    </row>
    <row r="61" spans="1:9" ht="21.95" customHeight="1" thickBot="1" x14ac:dyDescent="0.3">
      <c r="A61" s="26"/>
      <c r="B61" s="29"/>
      <c r="C61" s="381" t="s">
        <v>116</v>
      </c>
      <c r="D61" s="371">
        <v>28</v>
      </c>
      <c r="E61" s="371">
        <v>0</v>
      </c>
      <c r="F61" s="371">
        <v>2</v>
      </c>
      <c r="G61" s="371">
        <v>10</v>
      </c>
      <c r="H61" s="371">
        <v>16</v>
      </c>
    </row>
    <row r="62" spans="1:9" ht="21.95" customHeight="1" thickBot="1" x14ac:dyDescent="0.3">
      <c r="A62" s="26"/>
      <c r="B62" s="41" t="s">
        <v>5</v>
      </c>
      <c r="C62" s="20"/>
      <c r="D62" s="20">
        <f>SUM(D55:D61)</f>
        <v>117</v>
      </c>
      <c r="E62" s="20">
        <f>SUM(E55:E61)</f>
        <v>1</v>
      </c>
      <c r="F62" s="20">
        <f>SUM(F55:F61)</f>
        <v>12</v>
      </c>
      <c r="G62" s="20">
        <f>SUM(G55:G61)</f>
        <v>37</v>
      </c>
      <c r="H62" s="42">
        <f>SUM(H55:H61)</f>
        <v>67</v>
      </c>
      <c r="I62" s="294"/>
    </row>
    <row r="63" spans="1:9" ht="21.95" customHeight="1" thickBot="1" x14ac:dyDescent="0.3">
      <c r="A63" s="371" t="s">
        <v>41</v>
      </c>
      <c r="B63" s="371" t="s">
        <v>67</v>
      </c>
      <c r="C63" s="371" t="s">
        <v>8</v>
      </c>
      <c r="D63" s="372">
        <v>27</v>
      </c>
      <c r="E63" s="371"/>
      <c r="F63" s="371"/>
      <c r="G63" s="371"/>
      <c r="H63" s="371"/>
    </row>
    <row r="64" spans="1:9" ht="21.95" customHeight="1" thickBot="1" x14ac:dyDescent="0.3">
      <c r="A64" s="371" t="s">
        <v>120</v>
      </c>
      <c r="B64" s="371" t="s">
        <v>67</v>
      </c>
      <c r="C64" s="371" t="s">
        <v>9</v>
      </c>
      <c r="D64" s="372">
        <v>32</v>
      </c>
      <c r="E64" s="371"/>
      <c r="F64" s="371"/>
      <c r="G64" s="371"/>
      <c r="H64" s="371"/>
    </row>
    <row r="65" spans="1:9" ht="21.95" customHeight="1" thickBot="1" x14ac:dyDescent="0.3">
      <c r="A65" s="371" t="s">
        <v>41</v>
      </c>
      <c r="B65" s="371" t="s">
        <v>67</v>
      </c>
      <c r="C65" s="371" t="s">
        <v>10</v>
      </c>
      <c r="D65" s="372">
        <v>30</v>
      </c>
      <c r="E65" s="371"/>
      <c r="F65" s="371"/>
      <c r="G65" s="371"/>
      <c r="H65" s="371"/>
    </row>
    <row r="66" spans="1:9" ht="21.95" customHeight="1" thickBot="1" x14ac:dyDescent="0.3">
      <c r="A66" s="371" t="s">
        <v>41</v>
      </c>
      <c r="B66" s="371" t="s">
        <v>67</v>
      </c>
      <c r="C66" s="371" t="s">
        <v>116</v>
      </c>
      <c r="D66" s="372">
        <v>28</v>
      </c>
      <c r="E66" s="371"/>
      <c r="F66" s="371"/>
      <c r="G66" s="371"/>
      <c r="H66" s="371"/>
    </row>
    <row r="67" spans="1:9" ht="21.95" customHeight="1" x14ac:dyDescent="0.25">
      <c r="A67" s="26"/>
      <c r="B67" s="29"/>
      <c r="C67" s="9"/>
      <c r="D67" s="9"/>
      <c r="E67" s="9"/>
      <c r="F67" s="9"/>
      <c r="G67" s="9"/>
      <c r="H67" s="30"/>
    </row>
    <row r="68" spans="1:9" ht="21.95" customHeight="1" x14ac:dyDescent="0.25">
      <c r="A68" s="26"/>
      <c r="B68" s="29"/>
      <c r="C68" s="9"/>
      <c r="D68" s="9"/>
      <c r="E68" s="9"/>
      <c r="F68" s="9"/>
      <c r="G68" s="9"/>
      <c r="H68" s="30"/>
    </row>
    <row r="69" spans="1:9" ht="21.95" customHeight="1" x14ac:dyDescent="0.25">
      <c r="A69" s="26"/>
      <c r="B69" s="29"/>
      <c r="C69" s="9"/>
      <c r="D69" s="9"/>
      <c r="E69" s="9"/>
      <c r="F69" s="9"/>
      <c r="G69" s="9"/>
      <c r="H69" s="30"/>
    </row>
    <row r="70" spans="1:9" ht="21.95" customHeight="1" thickBot="1" x14ac:dyDescent="0.3">
      <c r="A70" s="26"/>
      <c r="B70" s="43" t="s">
        <v>67</v>
      </c>
      <c r="C70" s="21"/>
      <c r="D70" s="21">
        <f>SUM(D63:D69)</f>
        <v>117</v>
      </c>
      <c r="E70" s="21">
        <f>SUM(E63:E69)</f>
        <v>0</v>
      </c>
      <c r="F70" s="21">
        <f>SUM(F63:F69)</f>
        <v>0</v>
      </c>
      <c r="G70" s="21">
        <f>SUM(G63:G69)</f>
        <v>0</v>
      </c>
      <c r="H70" s="44" t="s">
        <v>168</v>
      </c>
      <c r="I70" s="294"/>
    </row>
    <row r="71" spans="1:9" ht="21.95" customHeight="1" thickBot="1" x14ac:dyDescent="0.3">
      <c r="A71" s="371" t="s">
        <v>125</v>
      </c>
      <c r="B71" s="371" t="s">
        <v>53</v>
      </c>
      <c r="C71" s="371" t="s">
        <v>10</v>
      </c>
      <c r="D71" s="372">
        <v>15</v>
      </c>
      <c r="E71" s="372">
        <v>0</v>
      </c>
      <c r="F71" s="372">
        <v>0</v>
      </c>
      <c r="G71" s="372">
        <v>9</v>
      </c>
      <c r="H71" s="372">
        <v>6</v>
      </c>
    </row>
    <row r="72" spans="1:9" ht="21.95" customHeight="1" thickBot="1" x14ac:dyDescent="0.3">
      <c r="A72" s="371" t="s">
        <v>125</v>
      </c>
      <c r="B72" s="371" t="s">
        <v>53</v>
      </c>
      <c r="C72" s="371" t="s">
        <v>9</v>
      </c>
      <c r="D72" s="372">
        <v>16</v>
      </c>
      <c r="E72" s="372">
        <v>0</v>
      </c>
      <c r="F72" s="372">
        <v>1</v>
      </c>
      <c r="G72" s="372">
        <v>8</v>
      </c>
      <c r="H72" s="372">
        <v>7</v>
      </c>
    </row>
    <row r="73" spans="1:9" ht="21.95" customHeight="1" thickBot="1" x14ac:dyDescent="0.3">
      <c r="A73" s="371" t="s">
        <v>78</v>
      </c>
      <c r="B73" s="371" t="s">
        <v>53</v>
      </c>
      <c r="C73" s="371" t="s">
        <v>8</v>
      </c>
      <c r="D73" s="372">
        <v>14</v>
      </c>
      <c r="E73" s="372">
        <v>0</v>
      </c>
      <c r="F73" s="372">
        <v>8</v>
      </c>
      <c r="G73" s="372">
        <v>4</v>
      </c>
      <c r="H73" s="372">
        <v>2</v>
      </c>
    </row>
    <row r="74" spans="1:9" ht="21.95" customHeight="1" thickBot="1" x14ac:dyDescent="0.3">
      <c r="A74" s="371" t="s">
        <v>78</v>
      </c>
      <c r="B74" s="371" t="s">
        <v>53</v>
      </c>
      <c r="C74" s="371" t="s">
        <v>116</v>
      </c>
      <c r="D74" s="372">
        <v>28</v>
      </c>
      <c r="E74" s="372">
        <v>0</v>
      </c>
      <c r="F74" s="372">
        <v>7</v>
      </c>
      <c r="G74" s="372">
        <v>14</v>
      </c>
      <c r="H74" s="372">
        <v>7</v>
      </c>
    </row>
    <row r="75" spans="1:9" ht="21.95" customHeight="1" thickBot="1" x14ac:dyDescent="0.3">
      <c r="A75" s="371" t="s">
        <v>134</v>
      </c>
      <c r="B75" s="371" t="s">
        <v>53</v>
      </c>
      <c r="C75" s="371" t="s">
        <v>8</v>
      </c>
      <c r="D75" s="371">
        <v>13</v>
      </c>
      <c r="E75" s="371">
        <v>0</v>
      </c>
      <c r="F75" s="371">
        <v>2</v>
      </c>
      <c r="G75" s="371">
        <v>10</v>
      </c>
      <c r="H75" s="371">
        <v>1</v>
      </c>
    </row>
    <row r="76" spans="1:9" ht="21.95" customHeight="1" thickBot="1" x14ac:dyDescent="0.3">
      <c r="A76" s="371" t="s">
        <v>134</v>
      </c>
      <c r="B76" s="371" t="s">
        <v>53</v>
      </c>
      <c r="C76" s="371" t="s">
        <v>9</v>
      </c>
      <c r="D76" s="371">
        <v>16</v>
      </c>
      <c r="E76" s="371">
        <v>0</v>
      </c>
      <c r="F76" s="371">
        <v>2</v>
      </c>
      <c r="G76" s="371">
        <v>10</v>
      </c>
      <c r="H76" s="371">
        <v>4</v>
      </c>
    </row>
    <row r="77" spans="1:9" ht="21.95" customHeight="1" thickBot="1" x14ac:dyDescent="0.3">
      <c r="A77" s="371" t="s">
        <v>61</v>
      </c>
      <c r="B77" s="371" t="s">
        <v>53</v>
      </c>
      <c r="C77" s="371" t="s">
        <v>10</v>
      </c>
      <c r="D77" s="372">
        <v>15</v>
      </c>
      <c r="E77" s="372">
        <v>0</v>
      </c>
      <c r="F77" s="372">
        <v>5</v>
      </c>
      <c r="G77" s="372">
        <v>6</v>
      </c>
      <c r="H77" s="372">
        <v>4</v>
      </c>
    </row>
    <row r="78" spans="1:9" ht="21.95" customHeight="1" thickBot="1" x14ac:dyDescent="0.3">
      <c r="A78" s="26"/>
      <c r="B78" s="45" t="s">
        <v>53</v>
      </c>
      <c r="C78" s="22"/>
      <c r="D78" s="22">
        <f>SUM(D71:D77)</f>
        <v>117</v>
      </c>
      <c r="E78" s="22">
        <f>SUM(E71:E77)</f>
        <v>0</v>
      </c>
      <c r="F78" s="22">
        <f>SUM(F71:F77)</f>
        <v>25</v>
      </c>
      <c r="G78" s="22">
        <f>SUM(G71:G77)</f>
        <v>61</v>
      </c>
      <c r="H78" s="22">
        <f>SUM(H71:H77)</f>
        <v>31</v>
      </c>
      <c r="I78" s="292"/>
    </row>
    <row r="79" spans="1:9" ht="21.95" customHeight="1" thickBot="1" x14ac:dyDescent="0.3">
      <c r="A79" s="371" t="s">
        <v>75</v>
      </c>
      <c r="B79" s="371" t="s">
        <v>19</v>
      </c>
      <c r="C79" s="371" t="s">
        <v>8</v>
      </c>
      <c r="D79" s="372">
        <v>27</v>
      </c>
      <c r="E79" s="371"/>
      <c r="F79" s="371"/>
      <c r="G79" s="371"/>
      <c r="H79" s="371"/>
      <c r="I79" s="320"/>
    </row>
    <row r="80" spans="1:9" ht="21.95" customHeight="1" thickBot="1" x14ac:dyDescent="0.3">
      <c r="A80" s="371" t="s">
        <v>75</v>
      </c>
      <c r="B80" s="371" t="s">
        <v>19</v>
      </c>
      <c r="C80" s="371" t="s">
        <v>9</v>
      </c>
      <c r="D80" s="372">
        <v>32</v>
      </c>
      <c r="E80" s="371"/>
      <c r="F80" s="371"/>
      <c r="G80" s="371"/>
      <c r="H80" s="371"/>
    </row>
    <row r="81" spans="1:9" ht="21.95" customHeight="1" thickBot="1" x14ac:dyDescent="0.3">
      <c r="A81" s="371" t="s">
        <v>75</v>
      </c>
      <c r="B81" s="371" t="s">
        <v>19</v>
      </c>
      <c r="C81" s="371" t="s">
        <v>10</v>
      </c>
      <c r="D81" s="372">
        <v>30</v>
      </c>
      <c r="E81" s="371"/>
      <c r="F81" s="371"/>
      <c r="G81" s="371"/>
      <c r="H81" s="371"/>
    </row>
    <row r="82" spans="1:9" ht="21.95" customHeight="1" thickBot="1" x14ac:dyDescent="0.3">
      <c r="A82" s="371" t="s">
        <v>75</v>
      </c>
      <c r="B82" s="371" t="s">
        <v>19</v>
      </c>
      <c r="C82" s="371" t="s">
        <v>116</v>
      </c>
      <c r="D82" s="372">
        <v>28</v>
      </c>
      <c r="E82" s="371"/>
      <c r="F82" s="371"/>
      <c r="G82" s="371"/>
      <c r="H82" s="371"/>
    </row>
    <row r="83" spans="1:9" ht="18" x14ac:dyDescent="0.25">
      <c r="A83" s="308"/>
      <c r="B83" s="46" t="s">
        <v>19</v>
      </c>
      <c r="C83" s="14"/>
      <c r="D83" s="14">
        <f>SUM(D79:D82)</f>
        <v>117</v>
      </c>
      <c r="E83" s="14">
        <f>SUM(E79:E82)</f>
        <v>0</v>
      </c>
      <c r="F83" s="14">
        <f>SUM(F79:F82)</f>
        <v>0</v>
      </c>
      <c r="G83" s="14">
        <f>SUM(G79:G82)</f>
        <v>0</v>
      </c>
      <c r="H83" s="34" t="s">
        <v>168</v>
      </c>
      <c r="I83" s="294"/>
    </row>
    <row r="84" spans="1:9" x14ac:dyDescent="0.25">
      <c r="A84" s="308"/>
      <c r="B84" s="47"/>
      <c r="C84" s="8"/>
      <c r="D84" s="8"/>
      <c r="E84" s="8"/>
      <c r="F84" s="8"/>
      <c r="G84" s="8"/>
      <c r="H84" s="48"/>
    </row>
    <row r="85" spans="1:9" x14ac:dyDescent="0.25">
      <c r="A85" s="308"/>
      <c r="B85" s="47"/>
      <c r="C85" s="8"/>
      <c r="D85" s="8"/>
      <c r="E85" s="8"/>
      <c r="F85" s="8"/>
      <c r="G85" s="8"/>
      <c r="H85" s="48"/>
    </row>
    <row r="86" spans="1:9" ht="28.5" x14ac:dyDescent="0.45">
      <c r="A86" s="308"/>
      <c r="B86" s="49" t="s">
        <v>95</v>
      </c>
      <c r="C86" s="23"/>
      <c r="D86" s="293"/>
      <c r="E86" s="299">
        <f>SUM(E10,E15,E20,E25,E34,E39,E44,E49,E54,E62,E70,E78,E83)</f>
        <v>1</v>
      </c>
      <c r="F86" s="299">
        <f>SUM(F10,F15,F20,F25,F34,F39,F44,F49,F54,F62,F70,F78,F83)</f>
        <v>141</v>
      </c>
      <c r="G86" s="299">
        <f>SUM(G10,G15,G20,G25,G34,G39,G44,G49,G54,G62,G70,G78,G83)</f>
        <v>407</v>
      </c>
      <c r="H86" s="299">
        <f>SUM(H10,H15,H20,H25,H34,H39,H44,H49,H54,H62,H70,H78,H83)</f>
        <v>504</v>
      </c>
      <c r="I86" s="295"/>
    </row>
    <row r="87" spans="1:9" ht="24" thickBot="1" x14ac:dyDescent="0.3">
      <c r="B87" s="6"/>
      <c r="C87" s="7"/>
      <c r="D87" s="7"/>
      <c r="E87" s="50" t="s">
        <v>84</v>
      </c>
      <c r="F87" s="50" t="s">
        <v>85</v>
      </c>
      <c r="G87" s="50" t="s">
        <v>86</v>
      </c>
      <c r="H87" s="51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AD36-FEB4-4152-9433-4D52B74B7DC9}">
  <dimension ref="A1:J91"/>
  <sheetViews>
    <sheetView topLeftCell="A37" zoomScale="120" zoomScaleNormal="120" workbookViewId="0">
      <selection activeCell="B53" sqref="B53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394" t="s">
        <v>173</v>
      </c>
      <c r="B1" s="395"/>
      <c r="C1" s="395"/>
      <c r="D1" s="393" t="s">
        <v>130</v>
      </c>
      <c r="E1" s="393"/>
      <c r="F1" s="393"/>
      <c r="G1" s="393"/>
      <c r="H1" s="393"/>
    </row>
    <row r="2" spans="1:9" ht="47.25" customHeight="1" thickBot="1" x14ac:dyDescent="0.3">
      <c r="A2" s="306" t="s">
        <v>89</v>
      </c>
      <c r="B2" s="27" t="s">
        <v>90</v>
      </c>
      <c r="C2" s="28" t="s">
        <v>82</v>
      </c>
      <c r="D2" s="28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23</v>
      </c>
      <c r="B3" s="371" t="s">
        <v>13</v>
      </c>
      <c r="C3" s="371" t="s">
        <v>6</v>
      </c>
      <c r="D3" s="372">
        <v>29</v>
      </c>
      <c r="E3" s="372">
        <v>0</v>
      </c>
      <c r="F3" s="372">
        <v>11</v>
      </c>
      <c r="G3" s="372">
        <v>13</v>
      </c>
      <c r="H3" s="372">
        <v>5</v>
      </c>
      <c r="I3" s="292"/>
    </row>
    <row r="4" spans="1:9" ht="21.95" customHeight="1" thickBot="1" x14ac:dyDescent="0.3">
      <c r="A4" s="371" t="s">
        <v>23</v>
      </c>
      <c r="B4" s="371" t="s">
        <v>13</v>
      </c>
      <c r="C4" s="371" t="s">
        <v>11</v>
      </c>
      <c r="D4" s="372">
        <v>27</v>
      </c>
      <c r="E4" s="372">
        <v>0</v>
      </c>
      <c r="F4" s="372">
        <v>12</v>
      </c>
      <c r="G4" s="372">
        <v>12</v>
      </c>
      <c r="H4" s="372">
        <v>3</v>
      </c>
      <c r="I4" s="292"/>
    </row>
    <row r="5" spans="1:9" ht="21.95" customHeight="1" thickBot="1" x14ac:dyDescent="0.3">
      <c r="A5" s="371" t="s">
        <v>43</v>
      </c>
      <c r="B5" s="371" t="s">
        <v>13</v>
      </c>
      <c r="C5" s="371" t="s">
        <v>12</v>
      </c>
      <c r="D5" s="372">
        <v>15</v>
      </c>
      <c r="E5" s="372">
        <v>0</v>
      </c>
      <c r="F5" s="372">
        <v>6</v>
      </c>
      <c r="G5" s="372">
        <v>8</v>
      </c>
      <c r="H5" s="372">
        <v>1</v>
      </c>
      <c r="I5" s="292"/>
    </row>
    <row r="6" spans="1:9" ht="21.95" customHeight="1" thickBot="1" x14ac:dyDescent="0.3">
      <c r="A6" s="371" t="s">
        <v>43</v>
      </c>
      <c r="B6" s="371" t="s">
        <v>13</v>
      </c>
      <c r="C6" s="371" t="s">
        <v>140</v>
      </c>
      <c r="D6" s="372">
        <v>30</v>
      </c>
      <c r="E6" s="372">
        <v>0</v>
      </c>
      <c r="F6" s="372">
        <v>8</v>
      </c>
      <c r="G6" s="372">
        <v>13</v>
      </c>
      <c r="H6" s="372">
        <v>9</v>
      </c>
      <c r="I6" s="292"/>
    </row>
    <row r="7" spans="1:9" ht="21.95" customHeight="1" thickBot="1" x14ac:dyDescent="0.3">
      <c r="A7" s="371" t="s">
        <v>132</v>
      </c>
      <c r="B7" s="371" t="s">
        <v>13</v>
      </c>
      <c r="C7" s="371" t="s">
        <v>12</v>
      </c>
      <c r="D7" s="372">
        <v>15</v>
      </c>
      <c r="E7" s="372">
        <v>0</v>
      </c>
      <c r="F7" s="372">
        <v>2</v>
      </c>
      <c r="G7" s="372">
        <v>8</v>
      </c>
      <c r="H7" s="372">
        <v>5</v>
      </c>
      <c r="I7" s="292"/>
    </row>
    <row r="8" spans="1:9" ht="21.95" customHeight="1" x14ac:dyDescent="0.25">
      <c r="A8" s="26"/>
      <c r="B8" s="288"/>
      <c r="C8" s="26"/>
      <c r="D8" s="26"/>
      <c r="E8" s="26"/>
      <c r="F8" s="26"/>
      <c r="G8" s="26"/>
      <c r="H8" s="26"/>
      <c r="I8" s="292"/>
    </row>
    <row r="9" spans="1:9" ht="21.95" customHeight="1" x14ac:dyDescent="0.25">
      <c r="A9" s="26"/>
      <c r="B9" s="26"/>
      <c r="C9" s="26"/>
      <c r="D9" s="26"/>
      <c r="E9" s="26"/>
      <c r="F9" s="26"/>
      <c r="G9" s="26"/>
      <c r="H9" s="26"/>
      <c r="I9" s="292"/>
    </row>
    <row r="10" spans="1:9" ht="21.95" customHeight="1" thickBot="1" x14ac:dyDescent="0.3">
      <c r="A10" s="26"/>
      <c r="B10" s="31" t="s">
        <v>13</v>
      </c>
      <c r="C10" s="10"/>
      <c r="D10" s="13">
        <f>SUM(D3:D9)</f>
        <v>116</v>
      </c>
      <c r="E10" s="13">
        <f>SUM(E3:E9)</f>
        <v>0</v>
      </c>
      <c r="F10" s="13">
        <f>SUM(F3:F9)</f>
        <v>39</v>
      </c>
      <c r="G10" s="13">
        <f>SUM(G3:G9)</f>
        <v>54</v>
      </c>
      <c r="H10" s="13">
        <f>SUM(H3:H9)</f>
        <v>23</v>
      </c>
      <c r="I10" s="292"/>
    </row>
    <row r="11" spans="1:9" ht="21.95" customHeight="1" thickBot="1" x14ac:dyDescent="0.3">
      <c r="A11" s="371" t="s">
        <v>133</v>
      </c>
      <c r="B11" s="371" t="s">
        <v>77</v>
      </c>
      <c r="C11" s="371" t="s">
        <v>6</v>
      </c>
      <c r="D11" s="372">
        <v>29</v>
      </c>
      <c r="E11" s="372">
        <v>0</v>
      </c>
      <c r="F11" s="372">
        <v>0</v>
      </c>
      <c r="G11" s="372">
        <v>22</v>
      </c>
      <c r="H11" s="372">
        <v>7</v>
      </c>
      <c r="I11" s="292"/>
    </row>
    <row r="12" spans="1:9" ht="21.95" customHeight="1" thickBot="1" x14ac:dyDescent="0.3">
      <c r="A12" s="371" t="s">
        <v>133</v>
      </c>
      <c r="B12" s="371" t="s">
        <v>77</v>
      </c>
      <c r="C12" s="371" t="s">
        <v>12</v>
      </c>
      <c r="D12" s="372">
        <v>30</v>
      </c>
      <c r="E12" s="372">
        <v>0</v>
      </c>
      <c r="F12" s="372">
        <v>1</v>
      </c>
      <c r="G12" s="372">
        <v>18</v>
      </c>
      <c r="H12" s="372">
        <v>11</v>
      </c>
      <c r="I12" s="292"/>
    </row>
    <row r="13" spans="1:9" ht="21.95" customHeight="1" thickBot="1" x14ac:dyDescent="0.3">
      <c r="A13" s="371" t="s">
        <v>133</v>
      </c>
      <c r="B13" s="371" t="s">
        <v>77</v>
      </c>
      <c r="C13" s="371" t="s">
        <v>140</v>
      </c>
      <c r="D13" s="372">
        <v>30</v>
      </c>
      <c r="E13" s="372">
        <v>0</v>
      </c>
      <c r="F13" s="372">
        <v>3</v>
      </c>
      <c r="G13" s="372">
        <v>21</v>
      </c>
      <c r="H13" s="372">
        <v>6</v>
      </c>
      <c r="I13" s="292"/>
    </row>
    <row r="14" spans="1:9" ht="21.95" customHeight="1" thickBot="1" x14ac:dyDescent="0.3">
      <c r="A14" s="371" t="s">
        <v>133</v>
      </c>
      <c r="B14" s="371" t="s">
        <v>77</v>
      </c>
      <c r="C14" s="371" t="s">
        <v>11</v>
      </c>
      <c r="D14" s="372">
        <v>27</v>
      </c>
      <c r="E14" s="372">
        <v>0</v>
      </c>
      <c r="F14" s="372">
        <v>1</v>
      </c>
      <c r="G14" s="372">
        <v>22</v>
      </c>
      <c r="H14" s="372">
        <v>4</v>
      </c>
      <c r="I14" s="292"/>
    </row>
    <row r="15" spans="1:9" ht="21.95" customHeight="1" thickBot="1" x14ac:dyDescent="0.3">
      <c r="A15" s="26"/>
      <c r="B15" s="33" t="s">
        <v>77</v>
      </c>
      <c r="C15" s="11"/>
      <c r="D15" s="14">
        <f>SUM(D11:D14)</f>
        <v>116</v>
      </c>
      <c r="E15" s="14">
        <f>SUM(E11:E14)</f>
        <v>0</v>
      </c>
      <c r="F15" s="14">
        <f>SUM(F11:F14)</f>
        <v>5</v>
      </c>
      <c r="G15" s="14">
        <f>SUM(G11:G14)</f>
        <v>83</v>
      </c>
      <c r="H15" s="14">
        <f>SUM(H11:H14)</f>
        <v>28</v>
      </c>
      <c r="I15" s="292"/>
    </row>
    <row r="16" spans="1:9" ht="21.95" customHeight="1" thickBot="1" x14ac:dyDescent="0.3">
      <c r="A16" s="371" t="s">
        <v>123</v>
      </c>
      <c r="B16" s="371" t="s">
        <v>59</v>
      </c>
      <c r="C16" s="371" t="s">
        <v>6</v>
      </c>
      <c r="D16" s="372">
        <v>29</v>
      </c>
      <c r="E16" s="372">
        <v>0</v>
      </c>
      <c r="F16" s="372">
        <v>0</v>
      </c>
      <c r="G16" s="372">
        <v>6</v>
      </c>
      <c r="H16" s="372">
        <v>23</v>
      </c>
      <c r="I16" s="292"/>
    </row>
    <row r="17" spans="1:9" ht="21.95" customHeight="1" thickBot="1" x14ac:dyDescent="0.3">
      <c r="A17" s="371" t="s">
        <v>123</v>
      </c>
      <c r="B17" s="371" t="s">
        <v>59</v>
      </c>
      <c r="C17" s="371" t="s">
        <v>11</v>
      </c>
      <c r="D17" s="372">
        <v>27</v>
      </c>
      <c r="E17" s="372">
        <v>0</v>
      </c>
      <c r="F17" s="372">
        <v>0</v>
      </c>
      <c r="G17" s="372">
        <v>6</v>
      </c>
      <c r="H17" s="372">
        <v>21</v>
      </c>
      <c r="I17" s="292"/>
    </row>
    <row r="18" spans="1:9" ht="21.95" customHeight="1" thickBot="1" x14ac:dyDescent="0.3">
      <c r="A18" s="371" t="s">
        <v>123</v>
      </c>
      <c r="B18" s="371" t="s">
        <v>59</v>
      </c>
      <c r="C18" s="371" t="s">
        <v>12</v>
      </c>
      <c r="D18" s="372">
        <v>30</v>
      </c>
      <c r="E18" s="372">
        <v>0</v>
      </c>
      <c r="F18" s="372">
        <v>1</v>
      </c>
      <c r="G18" s="372">
        <v>7</v>
      </c>
      <c r="H18" s="372">
        <v>22</v>
      </c>
      <c r="I18" s="292"/>
    </row>
    <row r="19" spans="1:9" ht="21.95" customHeight="1" thickBot="1" x14ac:dyDescent="0.3">
      <c r="A19" s="371" t="s">
        <v>123</v>
      </c>
      <c r="B19" s="371" t="s">
        <v>59</v>
      </c>
      <c r="C19" s="371" t="s">
        <v>140</v>
      </c>
      <c r="D19" s="372">
        <v>30</v>
      </c>
      <c r="E19" s="372">
        <v>0</v>
      </c>
      <c r="F19" s="372">
        <v>0</v>
      </c>
      <c r="G19" s="372">
        <v>9</v>
      </c>
      <c r="H19" s="372">
        <v>21</v>
      </c>
      <c r="I19" s="292"/>
    </row>
    <row r="20" spans="1:9" ht="21.95" customHeight="1" thickBot="1" x14ac:dyDescent="0.3">
      <c r="A20" s="26"/>
      <c r="B20" s="35" t="s">
        <v>59</v>
      </c>
      <c r="C20" s="12"/>
      <c r="D20" s="15">
        <f>SUM(D16:D19)</f>
        <v>116</v>
      </c>
      <c r="E20" s="15">
        <f>SUM(E16:E19)</f>
        <v>0</v>
      </c>
      <c r="F20" s="15">
        <f>SUM(F16:F19)</f>
        <v>1</v>
      </c>
      <c r="G20" s="15">
        <f>SUM(G16:G19)</f>
        <v>28</v>
      </c>
      <c r="H20" s="15">
        <f>SUM(H16:H19)</f>
        <v>87</v>
      </c>
      <c r="I20" s="292"/>
    </row>
    <row r="21" spans="1:9" ht="21.95" customHeight="1" thickBot="1" x14ac:dyDescent="0.3">
      <c r="A21" s="371" t="s">
        <v>142</v>
      </c>
      <c r="B21" s="371" t="s">
        <v>62</v>
      </c>
      <c r="C21" s="371" t="s">
        <v>140</v>
      </c>
      <c r="D21" s="372">
        <v>30</v>
      </c>
      <c r="E21" s="372">
        <v>0</v>
      </c>
      <c r="F21" s="372">
        <v>7</v>
      </c>
      <c r="G21" s="372">
        <v>12</v>
      </c>
      <c r="H21" s="372">
        <v>11</v>
      </c>
      <c r="I21" s="292"/>
    </row>
    <row r="22" spans="1:9" ht="21.95" customHeight="1" thickBot="1" x14ac:dyDescent="0.3">
      <c r="A22" s="371" t="s">
        <v>73</v>
      </c>
      <c r="B22" s="371" t="s">
        <v>62</v>
      </c>
      <c r="C22" s="371" t="s">
        <v>12</v>
      </c>
      <c r="D22" s="372">
        <v>30</v>
      </c>
      <c r="E22" s="372">
        <v>0</v>
      </c>
      <c r="F22" s="372">
        <v>4</v>
      </c>
      <c r="G22" s="372">
        <v>17</v>
      </c>
      <c r="H22" s="372">
        <v>9</v>
      </c>
      <c r="I22" s="292"/>
    </row>
    <row r="23" spans="1:9" ht="21.95" customHeight="1" thickBot="1" x14ac:dyDescent="0.3">
      <c r="A23" s="371" t="s">
        <v>121</v>
      </c>
      <c r="B23" s="371" t="s">
        <v>62</v>
      </c>
      <c r="C23" s="371" t="s">
        <v>6</v>
      </c>
      <c r="D23" s="372">
        <v>29</v>
      </c>
      <c r="E23" s="372">
        <v>0</v>
      </c>
      <c r="F23" s="372">
        <v>3</v>
      </c>
      <c r="G23" s="372">
        <v>10</v>
      </c>
      <c r="H23" s="372">
        <v>16</v>
      </c>
      <c r="I23" s="292"/>
    </row>
    <row r="24" spans="1:9" ht="21.95" customHeight="1" thickBot="1" x14ac:dyDescent="0.3">
      <c r="A24" s="371" t="s">
        <v>121</v>
      </c>
      <c r="B24" s="371" t="s">
        <v>62</v>
      </c>
      <c r="C24" s="371" t="s">
        <v>11</v>
      </c>
      <c r="D24" s="372">
        <v>27</v>
      </c>
      <c r="E24" s="372">
        <v>0</v>
      </c>
      <c r="F24" s="372">
        <v>4</v>
      </c>
      <c r="G24" s="372">
        <v>15</v>
      </c>
      <c r="H24" s="372">
        <v>8</v>
      </c>
      <c r="I24" s="292"/>
    </row>
    <row r="25" spans="1:9" ht="21.95" customHeight="1" thickBot="1" x14ac:dyDescent="0.3">
      <c r="A25" s="26"/>
      <c r="B25" s="37" t="s">
        <v>62</v>
      </c>
      <c r="C25" s="17"/>
      <c r="D25" s="16">
        <f>SUM(D21:D24)</f>
        <v>116</v>
      </c>
      <c r="E25" s="16">
        <f>SUM(E21:E24)</f>
        <v>0</v>
      </c>
      <c r="F25" s="16">
        <f>SUM(F21:F24)</f>
        <v>18</v>
      </c>
      <c r="G25" s="16">
        <f>SUM(G21:G24)</f>
        <v>54</v>
      </c>
      <c r="H25" s="16">
        <f>SUM(H21:H24)</f>
        <v>44</v>
      </c>
      <c r="I25" s="292"/>
    </row>
    <row r="26" spans="1:9" ht="21.95" customHeight="1" thickBot="1" x14ac:dyDescent="0.3">
      <c r="A26" s="371" t="s">
        <v>66</v>
      </c>
      <c r="B26" s="371" t="s">
        <v>37</v>
      </c>
      <c r="C26" s="371" t="s">
        <v>6</v>
      </c>
      <c r="D26" s="372">
        <v>15</v>
      </c>
      <c r="E26" s="372">
        <v>0</v>
      </c>
      <c r="F26" s="372">
        <v>1</v>
      </c>
      <c r="G26" s="372">
        <v>10</v>
      </c>
      <c r="H26" s="372">
        <v>4</v>
      </c>
    </row>
    <row r="27" spans="1:9" ht="21.95" customHeight="1" thickBot="1" x14ac:dyDescent="0.3">
      <c r="A27" s="371" t="s">
        <v>66</v>
      </c>
      <c r="B27" s="371" t="s">
        <v>37</v>
      </c>
      <c r="C27" s="371" t="s">
        <v>11</v>
      </c>
      <c r="D27" s="372">
        <v>13</v>
      </c>
      <c r="E27" s="372">
        <v>0</v>
      </c>
      <c r="F27" s="372">
        <v>1</v>
      </c>
      <c r="G27" s="372">
        <v>7</v>
      </c>
      <c r="H27" s="372">
        <v>5</v>
      </c>
    </row>
    <row r="28" spans="1:9" ht="21.95" customHeight="1" thickBot="1" x14ac:dyDescent="0.3">
      <c r="A28" s="371" t="s">
        <v>66</v>
      </c>
      <c r="B28" s="371" t="s">
        <v>37</v>
      </c>
      <c r="C28" s="371" t="s">
        <v>12</v>
      </c>
      <c r="D28" s="372">
        <v>15</v>
      </c>
      <c r="E28" s="372">
        <v>0</v>
      </c>
      <c r="F28" s="372">
        <v>0</v>
      </c>
      <c r="G28" s="372">
        <v>3</v>
      </c>
      <c r="H28" s="372">
        <v>12</v>
      </c>
    </row>
    <row r="29" spans="1:9" ht="21.95" customHeight="1" thickBot="1" x14ac:dyDescent="0.3">
      <c r="A29" s="371" t="s">
        <v>66</v>
      </c>
      <c r="B29" s="371" t="s">
        <v>37</v>
      </c>
      <c r="C29" s="371" t="s">
        <v>140</v>
      </c>
      <c r="D29" s="372">
        <v>15</v>
      </c>
      <c r="E29" s="372">
        <v>0</v>
      </c>
      <c r="F29" s="372">
        <v>0</v>
      </c>
      <c r="G29" s="372">
        <v>8</v>
      </c>
      <c r="H29" s="372">
        <v>7</v>
      </c>
    </row>
    <row r="30" spans="1:9" ht="21.95" customHeight="1" thickBot="1" x14ac:dyDescent="0.3">
      <c r="A30" s="371" t="s">
        <v>135</v>
      </c>
      <c r="B30" s="371" t="s">
        <v>37</v>
      </c>
      <c r="C30" s="371" t="s">
        <v>6</v>
      </c>
      <c r="D30" s="372">
        <v>14</v>
      </c>
      <c r="E30" s="371">
        <v>1</v>
      </c>
      <c r="F30" s="372">
        <v>3</v>
      </c>
      <c r="G30" s="372">
        <v>7</v>
      </c>
      <c r="H30" s="372">
        <v>3</v>
      </c>
    </row>
    <row r="31" spans="1:9" ht="21.95" customHeight="1" thickBot="1" x14ac:dyDescent="0.3">
      <c r="A31" s="371" t="s">
        <v>135</v>
      </c>
      <c r="B31" s="371" t="s">
        <v>37</v>
      </c>
      <c r="C31" s="371" t="s">
        <v>11</v>
      </c>
      <c r="D31" s="372">
        <v>14</v>
      </c>
      <c r="E31" s="371">
        <v>1</v>
      </c>
      <c r="F31" s="372">
        <v>1</v>
      </c>
      <c r="G31" s="372">
        <v>8</v>
      </c>
      <c r="H31" s="372">
        <v>4</v>
      </c>
    </row>
    <row r="32" spans="1:9" ht="21.95" customHeight="1" thickBot="1" x14ac:dyDescent="0.3">
      <c r="A32" s="371" t="s">
        <v>135</v>
      </c>
      <c r="B32" s="371" t="s">
        <v>37</v>
      </c>
      <c r="C32" s="371" t="s">
        <v>12</v>
      </c>
      <c r="D32" s="372">
        <v>15</v>
      </c>
      <c r="E32" s="372">
        <v>1</v>
      </c>
      <c r="F32" s="372">
        <v>3</v>
      </c>
      <c r="G32" s="372">
        <v>10</v>
      </c>
      <c r="H32" s="372">
        <v>1</v>
      </c>
    </row>
    <row r="33" spans="1:9" ht="21.95" customHeight="1" thickBot="1" x14ac:dyDescent="0.3">
      <c r="A33" s="371" t="s">
        <v>135</v>
      </c>
      <c r="B33" s="371" t="s">
        <v>37</v>
      </c>
      <c r="C33" s="371" t="s">
        <v>140</v>
      </c>
      <c r="D33" s="372">
        <v>15</v>
      </c>
      <c r="E33" s="371">
        <v>0</v>
      </c>
      <c r="F33" s="372">
        <v>2</v>
      </c>
      <c r="G33" s="372">
        <v>10</v>
      </c>
      <c r="H33" s="372">
        <v>3</v>
      </c>
    </row>
    <row r="34" spans="1:9" ht="21.95" customHeight="1" thickBot="1" x14ac:dyDescent="0.3">
      <c r="A34" s="26"/>
      <c r="B34" s="38" t="s">
        <v>37</v>
      </c>
      <c r="C34" s="18"/>
      <c r="D34" s="18">
        <f>SUM(D26:D33)</f>
        <v>116</v>
      </c>
      <c r="E34" s="18">
        <f>SUM(E26:E33)</f>
        <v>3</v>
      </c>
      <c r="F34" s="18">
        <f>SUM(F26:F33)</f>
        <v>11</v>
      </c>
      <c r="G34" s="18">
        <f>SUM(G26:G33)</f>
        <v>63</v>
      </c>
      <c r="H34" s="18">
        <f>SUM(H26:H33)</f>
        <v>39</v>
      </c>
      <c r="I34" s="292"/>
    </row>
    <row r="35" spans="1:9" ht="21.95" customHeight="1" thickBot="1" x14ac:dyDescent="0.3">
      <c r="A35" s="371" t="s">
        <v>72</v>
      </c>
      <c r="B35" s="371" t="s">
        <v>38</v>
      </c>
      <c r="C35" s="371" t="s">
        <v>11</v>
      </c>
      <c r="D35" s="372">
        <v>27</v>
      </c>
      <c r="E35" s="372">
        <v>0</v>
      </c>
      <c r="F35" s="372">
        <v>18</v>
      </c>
      <c r="G35" s="372">
        <v>5</v>
      </c>
      <c r="H35" s="372">
        <v>4</v>
      </c>
      <c r="I35" s="292"/>
    </row>
    <row r="36" spans="1:9" ht="21.95" customHeight="1" thickBot="1" x14ac:dyDescent="0.3">
      <c r="A36" s="371" t="s">
        <v>144</v>
      </c>
      <c r="B36" s="371" t="s">
        <v>38</v>
      </c>
      <c r="C36" s="371" t="s">
        <v>6</v>
      </c>
      <c r="D36" s="372">
        <v>29</v>
      </c>
      <c r="E36" s="372">
        <v>0</v>
      </c>
      <c r="F36" s="372">
        <v>15</v>
      </c>
      <c r="G36" s="372">
        <v>9</v>
      </c>
      <c r="H36" s="372">
        <v>5</v>
      </c>
      <c r="I36" s="292"/>
    </row>
    <row r="37" spans="1:9" ht="21.95" customHeight="1" thickBot="1" x14ac:dyDescent="0.3">
      <c r="A37" s="371" t="s">
        <v>144</v>
      </c>
      <c r="B37" s="371" t="s">
        <v>38</v>
      </c>
      <c r="C37" s="371" t="s">
        <v>140</v>
      </c>
      <c r="D37" s="372">
        <v>30</v>
      </c>
      <c r="E37" s="372">
        <v>1</v>
      </c>
      <c r="F37" s="372">
        <v>12</v>
      </c>
      <c r="G37" s="372">
        <v>10</v>
      </c>
      <c r="H37" s="372">
        <v>7</v>
      </c>
      <c r="I37" s="292"/>
    </row>
    <row r="38" spans="1:9" ht="21.95" customHeight="1" thickBot="1" x14ac:dyDescent="0.3">
      <c r="A38" s="371" t="s">
        <v>144</v>
      </c>
      <c r="B38" s="371" t="s">
        <v>38</v>
      </c>
      <c r="C38" s="371" t="s">
        <v>12</v>
      </c>
      <c r="D38" s="372">
        <v>30</v>
      </c>
      <c r="E38" s="372">
        <v>0</v>
      </c>
      <c r="F38" s="372">
        <v>15</v>
      </c>
      <c r="G38" s="372">
        <v>8</v>
      </c>
      <c r="H38" s="372">
        <v>7</v>
      </c>
      <c r="I38" s="292"/>
    </row>
    <row r="39" spans="1:9" ht="21.95" customHeight="1" thickBot="1" x14ac:dyDescent="0.3">
      <c r="A39" s="26"/>
      <c r="B39" s="39" t="s">
        <v>38</v>
      </c>
      <c r="C39" s="19"/>
      <c r="D39" s="19">
        <f>SUM(D35:D38)</f>
        <v>116</v>
      </c>
      <c r="E39" s="19">
        <f>SUM(E35:E38)</f>
        <v>1</v>
      </c>
      <c r="F39" s="19">
        <f>SUM(F35:F38)</f>
        <v>60</v>
      </c>
      <c r="G39" s="19">
        <f>SUM(G35:G38)</f>
        <v>32</v>
      </c>
      <c r="H39" s="19">
        <f>SUM(H35:H38)</f>
        <v>23</v>
      </c>
      <c r="I39" s="292"/>
    </row>
    <row r="40" spans="1:9" ht="21.95" customHeight="1" thickBot="1" x14ac:dyDescent="0.3">
      <c r="A40" s="371" t="s">
        <v>63</v>
      </c>
      <c r="B40" s="371" t="s">
        <v>64</v>
      </c>
      <c r="C40" s="371" t="s">
        <v>6</v>
      </c>
      <c r="D40" s="372">
        <v>29</v>
      </c>
      <c r="E40" s="9"/>
      <c r="F40" s="9"/>
      <c r="G40" s="9"/>
      <c r="H40" s="372"/>
    </row>
    <row r="41" spans="1:9" ht="21.95" customHeight="1" thickBot="1" x14ac:dyDescent="0.3">
      <c r="A41" s="371" t="s">
        <v>63</v>
      </c>
      <c r="B41" s="371" t="s">
        <v>64</v>
      </c>
      <c r="C41" s="371" t="s">
        <v>11</v>
      </c>
      <c r="D41" s="372">
        <v>27</v>
      </c>
      <c r="E41" s="9"/>
      <c r="F41" s="9"/>
      <c r="G41" s="9"/>
      <c r="H41" s="372"/>
    </row>
    <row r="42" spans="1:9" ht="21.95" customHeight="1" thickBot="1" x14ac:dyDescent="0.3">
      <c r="A42" s="371" t="s">
        <v>63</v>
      </c>
      <c r="B42" s="371" t="s">
        <v>64</v>
      </c>
      <c r="C42" s="371" t="s">
        <v>12</v>
      </c>
      <c r="D42" s="372">
        <v>30</v>
      </c>
      <c r="E42" s="9"/>
      <c r="F42" s="9"/>
      <c r="G42" s="9"/>
      <c r="H42" s="372"/>
    </row>
    <row r="43" spans="1:9" ht="21.95" customHeight="1" thickBot="1" x14ac:dyDescent="0.3">
      <c r="A43" s="371" t="s">
        <v>63</v>
      </c>
      <c r="B43" s="371" t="s">
        <v>64</v>
      </c>
      <c r="C43" s="371" t="s">
        <v>140</v>
      </c>
      <c r="D43" s="372">
        <v>30</v>
      </c>
      <c r="E43" s="9"/>
      <c r="F43" s="9"/>
      <c r="G43" s="9"/>
      <c r="H43" s="372"/>
    </row>
    <row r="44" spans="1:9" ht="21.95" customHeight="1" thickBot="1" x14ac:dyDescent="0.3">
      <c r="A44" s="26"/>
      <c r="B44" s="31" t="s">
        <v>64</v>
      </c>
      <c r="C44" s="13"/>
      <c r="D44" s="13">
        <f>SUM(D40:D43)</f>
        <v>116</v>
      </c>
      <c r="E44" s="13">
        <f>SUM(E40:E43)</f>
        <v>0</v>
      </c>
      <c r="F44" s="13">
        <f>SUM(F40:F43)</f>
        <v>0</v>
      </c>
      <c r="G44" s="13">
        <f>SUM(G40:G43)</f>
        <v>0</v>
      </c>
      <c r="H44" s="13" t="s">
        <v>168</v>
      </c>
      <c r="I44" s="292"/>
    </row>
    <row r="45" spans="1:9" ht="21.95" customHeight="1" thickBot="1" x14ac:dyDescent="0.3">
      <c r="A45" s="371" t="s">
        <v>68</v>
      </c>
      <c r="B45" s="371" t="s">
        <v>69</v>
      </c>
      <c r="C45" s="371" t="s">
        <v>6</v>
      </c>
      <c r="D45" s="372">
        <v>29</v>
      </c>
      <c r="E45" s="9"/>
      <c r="F45" s="9"/>
      <c r="G45" s="9"/>
      <c r="H45" s="372"/>
    </row>
    <row r="46" spans="1:9" ht="21.95" customHeight="1" thickBot="1" x14ac:dyDescent="0.3">
      <c r="A46" s="371" t="s">
        <v>68</v>
      </c>
      <c r="B46" s="371" t="s">
        <v>69</v>
      </c>
      <c r="C46" s="371" t="s">
        <v>11</v>
      </c>
      <c r="D46" s="372">
        <v>27</v>
      </c>
      <c r="E46" s="9"/>
      <c r="F46" s="9"/>
      <c r="G46" s="9"/>
      <c r="H46" s="372"/>
    </row>
    <row r="47" spans="1:9" ht="21.95" customHeight="1" thickBot="1" x14ac:dyDescent="0.3">
      <c r="A47" s="371" t="s">
        <v>68</v>
      </c>
      <c r="B47" s="371" t="s">
        <v>69</v>
      </c>
      <c r="C47" s="371" t="s">
        <v>12</v>
      </c>
      <c r="D47" s="372">
        <v>30</v>
      </c>
      <c r="E47" s="9"/>
      <c r="F47" s="9"/>
      <c r="G47" s="9"/>
      <c r="H47" s="372"/>
    </row>
    <row r="48" spans="1:9" ht="21.95" customHeight="1" thickBot="1" x14ac:dyDescent="0.3">
      <c r="A48" s="371" t="s">
        <v>68</v>
      </c>
      <c r="B48" s="371" t="s">
        <v>69</v>
      </c>
      <c r="C48" s="371" t="s">
        <v>140</v>
      </c>
      <c r="D48" s="372">
        <v>30</v>
      </c>
      <c r="E48" s="9"/>
      <c r="F48" s="9"/>
      <c r="G48" s="9"/>
      <c r="H48" s="372"/>
    </row>
    <row r="49" spans="1:10" ht="21.95" customHeight="1" thickBot="1" x14ac:dyDescent="0.3">
      <c r="A49" s="26"/>
      <c r="B49" s="46" t="s">
        <v>69</v>
      </c>
      <c r="C49" s="290"/>
      <c r="D49" s="290">
        <f>SUM(D45:D48)</f>
        <v>116</v>
      </c>
      <c r="E49" s="290">
        <f>SUM(E45:E48)</f>
        <v>0</v>
      </c>
      <c r="F49" s="290">
        <f>SUM(F45:F48)</f>
        <v>0</v>
      </c>
      <c r="G49" s="290">
        <f>SUM(G45:G48)</f>
        <v>0</v>
      </c>
      <c r="H49" s="290" t="s">
        <v>168</v>
      </c>
      <c r="I49" s="292"/>
    </row>
    <row r="50" spans="1:10" ht="21.95" customHeight="1" thickBot="1" x14ac:dyDescent="0.3">
      <c r="A50" s="371" t="s">
        <v>24</v>
      </c>
      <c r="B50" s="371" t="s">
        <v>25</v>
      </c>
      <c r="C50" s="371" t="s">
        <v>6</v>
      </c>
      <c r="D50" s="372">
        <v>29</v>
      </c>
      <c r="E50" s="372">
        <v>0</v>
      </c>
      <c r="F50" s="372">
        <v>7</v>
      </c>
      <c r="G50" s="372">
        <v>20</v>
      </c>
      <c r="H50" s="372">
        <v>2</v>
      </c>
      <c r="I50" s="292"/>
    </row>
    <row r="51" spans="1:10" ht="21.95" customHeight="1" thickBot="1" x14ac:dyDescent="0.3">
      <c r="A51" s="371" t="s">
        <v>24</v>
      </c>
      <c r="B51" s="371" t="s">
        <v>25</v>
      </c>
      <c r="C51" s="371" t="s">
        <v>11</v>
      </c>
      <c r="D51" s="372">
        <v>27</v>
      </c>
      <c r="E51" s="372">
        <v>0</v>
      </c>
      <c r="F51" s="372">
        <v>10</v>
      </c>
      <c r="G51" s="372">
        <v>15</v>
      </c>
      <c r="H51" s="372">
        <v>2</v>
      </c>
      <c r="I51" s="292"/>
    </row>
    <row r="52" spans="1:10" ht="21.95" customHeight="1" thickBot="1" x14ac:dyDescent="0.3">
      <c r="A52" s="371" t="s">
        <v>24</v>
      </c>
      <c r="B52" s="371" t="s">
        <v>25</v>
      </c>
      <c r="C52" s="371" t="s">
        <v>12</v>
      </c>
      <c r="D52" s="372">
        <v>30</v>
      </c>
      <c r="E52" s="372">
        <v>1</v>
      </c>
      <c r="F52" s="372">
        <v>6</v>
      </c>
      <c r="G52" s="372">
        <v>17</v>
      </c>
      <c r="H52" s="372">
        <v>6</v>
      </c>
      <c r="I52" s="292"/>
    </row>
    <row r="53" spans="1:10" ht="21.95" customHeight="1" thickBot="1" x14ac:dyDescent="0.3">
      <c r="A53" s="371" t="s">
        <v>24</v>
      </c>
      <c r="B53" s="371" t="s">
        <v>25</v>
      </c>
      <c r="C53" s="371" t="s">
        <v>140</v>
      </c>
      <c r="D53" s="372">
        <v>30</v>
      </c>
      <c r="E53" s="372">
        <v>0</v>
      </c>
      <c r="F53" s="372">
        <v>10</v>
      </c>
      <c r="G53" s="372">
        <v>17</v>
      </c>
      <c r="H53" s="372">
        <v>3</v>
      </c>
      <c r="I53" s="292"/>
    </row>
    <row r="54" spans="1:10" ht="21.95" customHeight="1" thickBot="1" x14ac:dyDescent="0.3">
      <c r="A54" s="307"/>
      <c r="B54" s="35" t="s">
        <v>25</v>
      </c>
      <c r="C54" s="15"/>
      <c r="D54" s="15">
        <f>SUM(D50:D53)</f>
        <v>116</v>
      </c>
      <c r="E54" s="15">
        <f>SUM(E50:E53)</f>
        <v>1</v>
      </c>
      <c r="F54" s="15">
        <f>SUM(F50:F53)</f>
        <v>33</v>
      </c>
      <c r="G54" s="15">
        <f>SUM(G50:G53)</f>
        <v>69</v>
      </c>
      <c r="H54" s="15">
        <f>SUM(H50:H53)</f>
        <v>13</v>
      </c>
      <c r="I54" s="292"/>
      <c r="J54" s="202"/>
    </row>
    <row r="55" spans="1:10" ht="21.95" customHeight="1" thickBot="1" x14ac:dyDescent="0.3">
      <c r="A55" s="371" t="s">
        <v>7</v>
      </c>
      <c r="B55" s="371" t="s">
        <v>5</v>
      </c>
      <c r="C55" s="371" t="s">
        <v>6</v>
      </c>
      <c r="D55" s="372">
        <v>29</v>
      </c>
      <c r="E55" s="372">
        <v>0</v>
      </c>
      <c r="F55" s="372">
        <v>7</v>
      </c>
      <c r="G55" s="372">
        <v>9</v>
      </c>
      <c r="H55" s="372">
        <v>13</v>
      </c>
      <c r="I55" s="294"/>
    </row>
    <row r="56" spans="1:10" ht="21.95" customHeight="1" thickBot="1" x14ac:dyDescent="0.3">
      <c r="A56" s="371" t="s">
        <v>7</v>
      </c>
      <c r="B56" s="371" t="s">
        <v>5</v>
      </c>
      <c r="C56" s="371" t="s">
        <v>11</v>
      </c>
      <c r="D56" s="372">
        <v>27</v>
      </c>
      <c r="E56" s="372">
        <v>0</v>
      </c>
      <c r="F56" s="372">
        <v>5</v>
      </c>
      <c r="G56" s="372">
        <v>12</v>
      </c>
      <c r="H56" s="372">
        <v>10</v>
      </c>
      <c r="I56" s="294"/>
    </row>
    <row r="57" spans="1:10" ht="21.95" customHeight="1" thickBot="1" x14ac:dyDescent="0.3">
      <c r="A57" s="371" t="s">
        <v>7</v>
      </c>
      <c r="B57" s="371" t="s">
        <v>5</v>
      </c>
      <c r="C57" s="371" t="s">
        <v>12</v>
      </c>
      <c r="D57" s="372">
        <v>15</v>
      </c>
      <c r="E57" s="372">
        <v>0</v>
      </c>
      <c r="F57" s="372">
        <v>1</v>
      </c>
      <c r="G57" s="372">
        <v>2</v>
      </c>
      <c r="H57" s="372">
        <v>12</v>
      </c>
      <c r="I57" s="294"/>
    </row>
    <row r="58" spans="1:10" ht="21.95" customHeight="1" thickBot="1" x14ac:dyDescent="0.3">
      <c r="A58" s="371" t="s">
        <v>139</v>
      </c>
      <c r="B58" s="371" t="s">
        <v>5</v>
      </c>
      <c r="C58" s="371" t="s">
        <v>12</v>
      </c>
      <c r="D58" s="372">
        <v>15</v>
      </c>
      <c r="E58" s="372">
        <v>1</v>
      </c>
      <c r="F58" s="372">
        <v>3</v>
      </c>
      <c r="G58" s="372">
        <v>8</v>
      </c>
      <c r="H58" s="372">
        <v>3</v>
      </c>
      <c r="I58" s="294"/>
    </row>
    <row r="59" spans="1:10" ht="21.95" customHeight="1" thickBot="1" x14ac:dyDescent="0.3">
      <c r="A59" s="371" t="s">
        <v>139</v>
      </c>
      <c r="B59" s="371" t="s">
        <v>5</v>
      </c>
      <c r="C59" s="371" t="s">
        <v>140</v>
      </c>
      <c r="D59" s="372">
        <v>30</v>
      </c>
      <c r="E59" s="372">
        <v>0</v>
      </c>
      <c r="F59" s="372">
        <v>8</v>
      </c>
      <c r="G59" s="372">
        <v>9</v>
      </c>
      <c r="H59" s="372">
        <v>13</v>
      </c>
      <c r="I59" s="294"/>
    </row>
    <row r="60" spans="1:10" ht="21.95" customHeight="1" x14ac:dyDescent="0.25">
      <c r="A60" s="26"/>
      <c r="B60" s="29"/>
      <c r="C60" s="9"/>
      <c r="D60" s="9"/>
      <c r="E60" s="9"/>
      <c r="F60" s="9"/>
      <c r="G60" s="9"/>
      <c r="H60" s="30"/>
      <c r="I60" s="294"/>
    </row>
    <row r="61" spans="1:10" ht="21.95" customHeight="1" x14ac:dyDescent="0.25">
      <c r="A61" s="26"/>
      <c r="B61" s="29"/>
      <c r="C61" s="9"/>
      <c r="D61" s="9"/>
      <c r="E61" s="9"/>
      <c r="F61" s="9"/>
      <c r="G61" s="9"/>
      <c r="H61" s="30"/>
      <c r="I61" s="294"/>
    </row>
    <row r="62" spans="1:10" ht="21.95" customHeight="1" thickBot="1" x14ac:dyDescent="0.3">
      <c r="A62" s="26"/>
      <c r="B62" s="41" t="s">
        <v>5</v>
      </c>
      <c r="C62" s="20"/>
      <c r="D62" s="20">
        <f>SUM(D55:D61)</f>
        <v>116</v>
      </c>
      <c r="E62" s="20">
        <f>SUM(E55:E61)</f>
        <v>1</v>
      </c>
      <c r="F62" s="20">
        <f>SUM(F55:F61)</f>
        <v>24</v>
      </c>
      <c r="G62" s="20">
        <f>SUM(G55:G61)</f>
        <v>40</v>
      </c>
      <c r="H62" s="42">
        <f>SUM(H55:H61)</f>
        <v>51</v>
      </c>
      <c r="I62" s="294"/>
    </row>
    <row r="63" spans="1:10" ht="21.95" customHeight="1" thickBot="1" x14ac:dyDescent="0.3">
      <c r="A63" s="371" t="s">
        <v>41</v>
      </c>
      <c r="B63" s="371" t="s">
        <v>67</v>
      </c>
      <c r="C63" s="371" t="s">
        <v>6</v>
      </c>
      <c r="D63" s="372">
        <v>29</v>
      </c>
      <c r="E63" s="9"/>
      <c r="F63" s="9"/>
      <c r="G63" s="9"/>
      <c r="H63" s="372"/>
    </row>
    <row r="64" spans="1:10" ht="21.95" customHeight="1" thickBot="1" x14ac:dyDescent="0.3">
      <c r="A64" s="371" t="s">
        <v>41</v>
      </c>
      <c r="B64" s="371" t="s">
        <v>67</v>
      </c>
      <c r="C64" s="371" t="s">
        <v>11</v>
      </c>
      <c r="D64" s="372">
        <v>27</v>
      </c>
      <c r="E64" s="9"/>
      <c r="F64" s="9"/>
      <c r="G64" s="9"/>
      <c r="H64" s="372"/>
    </row>
    <row r="65" spans="1:9" ht="21.95" customHeight="1" thickBot="1" x14ac:dyDescent="0.3">
      <c r="A65" s="371" t="s">
        <v>41</v>
      </c>
      <c r="B65" s="371" t="s">
        <v>67</v>
      </c>
      <c r="C65" s="371" t="s">
        <v>12</v>
      </c>
      <c r="D65" s="372">
        <v>30</v>
      </c>
      <c r="E65" s="9"/>
      <c r="F65" s="9"/>
      <c r="G65" s="9"/>
      <c r="H65" s="372"/>
    </row>
    <row r="66" spans="1:9" ht="21.95" customHeight="1" thickBot="1" x14ac:dyDescent="0.3">
      <c r="A66" s="371" t="s">
        <v>41</v>
      </c>
      <c r="B66" s="371" t="s">
        <v>67</v>
      </c>
      <c r="C66" s="371" t="s">
        <v>140</v>
      </c>
      <c r="D66" s="372">
        <v>30</v>
      </c>
      <c r="E66" s="9"/>
      <c r="F66" s="9"/>
      <c r="G66" s="9"/>
      <c r="H66" s="372"/>
    </row>
    <row r="67" spans="1:9" ht="21.95" customHeight="1" thickBot="1" x14ac:dyDescent="0.3">
      <c r="A67" s="371"/>
      <c r="B67" s="371"/>
      <c r="C67" s="9"/>
      <c r="D67" s="9"/>
      <c r="E67" s="9"/>
      <c r="F67" s="9"/>
      <c r="G67" s="9"/>
      <c r="H67" s="30"/>
    </row>
    <row r="68" spans="1:9" ht="21.95" customHeight="1" x14ac:dyDescent="0.25">
      <c r="A68" s="26"/>
      <c r="B68" s="29"/>
      <c r="C68" s="9"/>
      <c r="D68" s="9"/>
      <c r="E68" s="9"/>
      <c r="F68" s="9"/>
      <c r="G68" s="9"/>
      <c r="H68" s="30"/>
    </row>
    <row r="69" spans="1:9" ht="21.95" customHeight="1" x14ac:dyDescent="0.25">
      <c r="A69" s="26"/>
      <c r="B69" s="29"/>
      <c r="C69" s="9"/>
      <c r="D69" s="9"/>
      <c r="E69" s="9"/>
      <c r="F69" s="9"/>
      <c r="G69" s="9"/>
      <c r="H69" s="30"/>
    </row>
    <row r="70" spans="1:9" ht="21.95" customHeight="1" thickBot="1" x14ac:dyDescent="0.3">
      <c r="A70" s="26"/>
      <c r="B70" s="43" t="s">
        <v>67</v>
      </c>
      <c r="C70" s="21"/>
      <c r="D70" s="21">
        <f>SUM(D63:D69)</f>
        <v>116</v>
      </c>
      <c r="E70" s="21">
        <f>SUM(E63:E69)</f>
        <v>0</v>
      </c>
      <c r="F70" s="21">
        <f>SUM(F63:F69)</f>
        <v>0</v>
      </c>
      <c r="G70" s="21">
        <f>SUM(G63:G69)</f>
        <v>0</v>
      </c>
      <c r="H70" s="44" t="s">
        <v>168</v>
      </c>
      <c r="I70" s="294"/>
    </row>
    <row r="71" spans="1:9" ht="21.95" customHeight="1" thickBot="1" x14ac:dyDescent="0.3">
      <c r="A71" s="371" t="s">
        <v>125</v>
      </c>
      <c r="B71" s="371" t="s">
        <v>53</v>
      </c>
      <c r="C71" s="371" t="s">
        <v>12</v>
      </c>
      <c r="D71" s="372">
        <v>15</v>
      </c>
      <c r="E71" s="372">
        <v>0</v>
      </c>
      <c r="F71" s="372">
        <v>5</v>
      </c>
      <c r="G71" s="372">
        <v>9</v>
      </c>
      <c r="H71" s="372">
        <v>1</v>
      </c>
      <c r="I71" s="292"/>
    </row>
    <row r="72" spans="1:9" ht="21.95" customHeight="1" thickBot="1" x14ac:dyDescent="0.3">
      <c r="A72" s="371" t="s">
        <v>125</v>
      </c>
      <c r="B72" s="371" t="s">
        <v>53</v>
      </c>
      <c r="C72" s="371" t="s">
        <v>140</v>
      </c>
      <c r="D72" s="372">
        <v>30</v>
      </c>
      <c r="E72" s="372">
        <v>0</v>
      </c>
      <c r="F72" s="372">
        <v>6</v>
      </c>
      <c r="G72" s="372">
        <v>15</v>
      </c>
      <c r="H72" s="372">
        <v>9</v>
      </c>
      <c r="I72" s="292"/>
    </row>
    <row r="73" spans="1:9" ht="21.95" customHeight="1" thickBot="1" x14ac:dyDescent="0.3">
      <c r="A73" s="371" t="s">
        <v>73</v>
      </c>
      <c r="B73" s="371" t="s">
        <v>53</v>
      </c>
      <c r="C73" s="371" t="s">
        <v>12</v>
      </c>
      <c r="D73" s="372">
        <v>15</v>
      </c>
      <c r="E73" s="372">
        <v>0</v>
      </c>
      <c r="F73" s="372">
        <v>0</v>
      </c>
      <c r="G73" s="372">
        <v>10</v>
      </c>
      <c r="H73" s="372">
        <v>5</v>
      </c>
      <c r="I73" s="292"/>
    </row>
    <row r="74" spans="1:9" ht="21.95" customHeight="1" thickBot="1" x14ac:dyDescent="0.3">
      <c r="A74" s="371" t="s">
        <v>121</v>
      </c>
      <c r="B74" s="371" t="s">
        <v>53</v>
      </c>
      <c r="C74" s="371" t="s">
        <v>6</v>
      </c>
      <c r="D74" s="372">
        <v>29</v>
      </c>
      <c r="E74" s="372">
        <v>0</v>
      </c>
      <c r="F74" s="372">
        <v>3</v>
      </c>
      <c r="G74" s="372">
        <v>19</v>
      </c>
      <c r="H74" s="372">
        <v>7</v>
      </c>
      <c r="I74" s="292"/>
    </row>
    <row r="75" spans="1:9" ht="21.95" customHeight="1" thickBot="1" x14ac:dyDescent="0.3">
      <c r="A75" s="371" t="s">
        <v>145</v>
      </c>
      <c r="B75" s="371" t="s">
        <v>53</v>
      </c>
      <c r="C75" s="371" t="s">
        <v>11</v>
      </c>
      <c r="D75" s="372">
        <v>27</v>
      </c>
      <c r="E75" s="372">
        <v>0</v>
      </c>
      <c r="F75" s="372">
        <v>5</v>
      </c>
      <c r="G75" s="372">
        <v>17</v>
      </c>
      <c r="H75" s="372">
        <v>5</v>
      </c>
      <c r="I75" s="292"/>
    </row>
    <row r="76" spans="1:9" ht="21.95" customHeight="1" x14ac:dyDescent="0.25">
      <c r="A76" s="26"/>
      <c r="B76" s="29"/>
      <c r="C76" s="9"/>
      <c r="D76" s="9"/>
      <c r="E76" s="9"/>
      <c r="F76" s="9"/>
      <c r="G76" s="9"/>
      <c r="H76" s="30"/>
      <c r="I76" s="292"/>
    </row>
    <row r="77" spans="1:9" ht="21.95" customHeight="1" x14ac:dyDescent="0.25">
      <c r="A77" s="26"/>
      <c r="B77" s="29"/>
      <c r="C77" s="9"/>
      <c r="D77" s="9"/>
      <c r="E77" s="9"/>
      <c r="F77" s="9"/>
      <c r="G77" s="9"/>
      <c r="H77" s="30"/>
      <c r="I77" s="292"/>
    </row>
    <row r="78" spans="1:9" ht="21.95" customHeight="1" thickBot="1" x14ac:dyDescent="0.3">
      <c r="A78" s="26"/>
      <c r="B78" s="45" t="s">
        <v>53</v>
      </c>
      <c r="C78" s="22"/>
      <c r="D78" s="22">
        <f>SUM(D71:D77)</f>
        <v>116</v>
      </c>
      <c r="E78" s="22">
        <f>SUM(E71:E77)</f>
        <v>0</v>
      </c>
      <c r="F78" s="22">
        <f>SUM(F71:F77)</f>
        <v>19</v>
      </c>
      <c r="G78" s="22">
        <f>SUM(G71:G77)</f>
        <v>70</v>
      </c>
      <c r="H78" s="22">
        <f>SUM(H71:H77)</f>
        <v>27</v>
      </c>
      <c r="I78" s="292"/>
    </row>
    <row r="79" spans="1:9" ht="21.95" customHeight="1" thickBot="1" x14ac:dyDescent="0.3">
      <c r="A79" s="371" t="s">
        <v>75</v>
      </c>
      <c r="B79" s="371" t="s">
        <v>19</v>
      </c>
      <c r="C79" s="371" t="s">
        <v>6</v>
      </c>
      <c r="D79" s="372">
        <v>29</v>
      </c>
      <c r="E79" s="9"/>
      <c r="F79" s="9"/>
      <c r="G79" s="9"/>
      <c r="H79" s="372"/>
    </row>
    <row r="80" spans="1:9" ht="21.95" customHeight="1" thickBot="1" x14ac:dyDescent="0.3">
      <c r="A80" s="371" t="s">
        <v>75</v>
      </c>
      <c r="B80" s="371" t="s">
        <v>19</v>
      </c>
      <c r="C80" s="371" t="s">
        <v>11</v>
      </c>
      <c r="D80" s="372">
        <v>27</v>
      </c>
      <c r="E80" s="9"/>
      <c r="F80" s="9"/>
      <c r="G80" s="9"/>
      <c r="H80" s="372"/>
    </row>
    <row r="81" spans="1:9" ht="21.95" customHeight="1" thickBot="1" x14ac:dyDescent="0.3">
      <c r="A81" s="371" t="s">
        <v>75</v>
      </c>
      <c r="B81" s="371" t="s">
        <v>19</v>
      </c>
      <c r="C81" s="371" t="s">
        <v>12</v>
      </c>
      <c r="D81" s="372">
        <v>30</v>
      </c>
      <c r="E81" s="9"/>
      <c r="F81" s="9"/>
      <c r="G81" s="9"/>
      <c r="H81" s="372"/>
    </row>
    <row r="82" spans="1:9" ht="21.95" customHeight="1" thickBot="1" x14ac:dyDescent="0.3">
      <c r="A82" s="371" t="s">
        <v>75</v>
      </c>
      <c r="B82" s="371" t="s">
        <v>19</v>
      </c>
      <c r="C82" s="371" t="s">
        <v>140</v>
      </c>
      <c r="D82" s="372">
        <v>30</v>
      </c>
      <c r="E82" s="9"/>
      <c r="F82" s="9"/>
      <c r="G82" s="9"/>
      <c r="H82" s="372"/>
    </row>
    <row r="83" spans="1:9" ht="18.75" thickBot="1" x14ac:dyDescent="0.3">
      <c r="A83" s="308"/>
      <c r="B83" s="46" t="s">
        <v>19</v>
      </c>
      <c r="C83" s="14"/>
      <c r="D83" s="14">
        <f>SUM(D79:D82)</f>
        <v>116</v>
      </c>
      <c r="E83" s="14">
        <f>SUM(E79:E82)</f>
        <v>0</v>
      </c>
      <c r="F83" s="14">
        <f>SUM(F79:F82)</f>
        <v>0</v>
      </c>
      <c r="G83" s="14">
        <f>SUM(G79:G82)</f>
        <v>0</v>
      </c>
      <c r="H83" s="34" t="s">
        <v>168</v>
      </c>
      <c r="I83" s="294"/>
    </row>
    <row r="84" spans="1:9" ht="18.75" thickBot="1" x14ac:dyDescent="0.3">
      <c r="A84" s="371" t="s">
        <v>141</v>
      </c>
      <c r="B84" s="371" t="s">
        <v>52</v>
      </c>
      <c r="C84" s="371" t="s">
        <v>6</v>
      </c>
      <c r="D84" s="372">
        <v>29</v>
      </c>
      <c r="E84" s="372">
        <v>0</v>
      </c>
      <c r="F84" s="372">
        <v>2</v>
      </c>
      <c r="G84" s="372">
        <v>21</v>
      </c>
      <c r="H84" s="372">
        <v>6</v>
      </c>
      <c r="I84" s="292"/>
    </row>
    <row r="85" spans="1:9" ht="18.75" thickBot="1" x14ac:dyDescent="0.3">
      <c r="A85" s="371" t="s">
        <v>141</v>
      </c>
      <c r="B85" s="371" t="s">
        <v>52</v>
      </c>
      <c r="C85" s="371" t="s">
        <v>11</v>
      </c>
      <c r="D85" s="372">
        <v>27</v>
      </c>
      <c r="E85" s="372">
        <v>0</v>
      </c>
      <c r="F85" s="372">
        <v>2</v>
      </c>
      <c r="G85" s="372">
        <v>20</v>
      </c>
      <c r="H85" s="372">
        <v>5</v>
      </c>
      <c r="I85" s="292"/>
    </row>
    <row r="86" spans="1:9" ht="18.75" thickBot="1" x14ac:dyDescent="0.3">
      <c r="A86" s="371" t="s">
        <v>141</v>
      </c>
      <c r="B86" s="371" t="s">
        <v>52</v>
      </c>
      <c r="C86" s="371" t="s">
        <v>12</v>
      </c>
      <c r="D86" s="372">
        <v>30</v>
      </c>
      <c r="E86" s="372">
        <v>1</v>
      </c>
      <c r="F86" s="372">
        <v>1</v>
      </c>
      <c r="G86" s="372">
        <v>17</v>
      </c>
      <c r="H86" s="372">
        <v>11</v>
      </c>
      <c r="I86" s="292"/>
    </row>
    <row r="87" spans="1:9" ht="18.75" thickBot="1" x14ac:dyDescent="0.3">
      <c r="A87" s="371" t="s">
        <v>141</v>
      </c>
      <c r="B87" s="371" t="s">
        <v>52</v>
      </c>
      <c r="C87" s="371" t="s">
        <v>140</v>
      </c>
      <c r="D87" s="372">
        <v>30</v>
      </c>
      <c r="E87" s="372">
        <v>0</v>
      </c>
      <c r="F87" s="372">
        <v>2</v>
      </c>
      <c r="G87" s="372">
        <v>20</v>
      </c>
      <c r="H87" s="372">
        <v>8</v>
      </c>
      <c r="I87" s="292"/>
    </row>
    <row r="88" spans="1:9" ht="18" x14ac:dyDescent="0.25">
      <c r="A88" s="26"/>
      <c r="B88" s="287" t="s">
        <v>52</v>
      </c>
      <c r="C88" s="296"/>
      <c r="D88" s="296">
        <f>SUM(D84:D87)</f>
        <v>116</v>
      </c>
      <c r="E88" s="296">
        <f>SUM(E84:E87)</f>
        <v>1</v>
      </c>
      <c r="F88" s="296">
        <f>SUM(F84:F87)</f>
        <v>7</v>
      </c>
      <c r="G88" s="296">
        <f>SUM(G84:G87)</f>
        <v>78</v>
      </c>
      <c r="H88" s="296">
        <f>SUM(H84:H87)</f>
        <v>30</v>
      </c>
      <c r="I88" s="292"/>
    </row>
    <row r="89" spans="1:9" x14ac:dyDescent="0.25">
      <c r="A89" s="308"/>
      <c r="B89" s="47"/>
      <c r="C89" s="297"/>
      <c r="D89" s="297"/>
      <c r="E89" s="297"/>
      <c r="F89" s="297"/>
      <c r="G89" s="297"/>
      <c r="H89" s="298"/>
    </row>
    <row r="90" spans="1:9" ht="28.5" x14ac:dyDescent="0.45">
      <c r="A90" s="308"/>
      <c r="B90" s="49" t="s">
        <v>95</v>
      </c>
      <c r="C90" s="23"/>
      <c r="D90" s="23"/>
      <c r="E90" s="299">
        <f>SUM(E10,E15,E20,E25,E34,E39,E44,E49,E54,E62,E70,E78,E83,E88)</f>
        <v>7</v>
      </c>
      <c r="F90" s="299">
        <f>SUM(F10,F15,F20,F25,F34,F39,F44,F49,F54,F62,F70,F78,F83,F88)</f>
        <v>217</v>
      </c>
      <c r="G90" s="299">
        <f>SUM(G10,G15,G20,G25,G34,G39,G44,G49,G54,G62,G70,G78,G83,G88)</f>
        <v>571</v>
      </c>
      <c r="H90" s="299">
        <f>SUM(H10,H15,H20,H25,H34,H39,H44,H49,H54,H62,H70,H78,H83,H88)</f>
        <v>365</v>
      </c>
      <c r="I90" s="300"/>
    </row>
    <row r="91" spans="1:9" ht="24" thickBot="1" x14ac:dyDescent="0.3">
      <c r="B91" s="6"/>
      <c r="C91" s="7"/>
      <c r="D91" s="7"/>
      <c r="E91" s="50" t="s">
        <v>84</v>
      </c>
      <c r="F91" s="50" t="s">
        <v>85</v>
      </c>
      <c r="G91" s="50" t="s">
        <v>86</v>
      </c>
      <c r="H91" s="51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6BBA-D6DB-4B3A-9193-97BC6F3E2EE8}">
  <dimension ref="A1:J91"/>
  <sheetViews>
    <sheetView topLeftCell="A64" zoomScale="120" zoomScaleNormal="120" workbookViewId="0">
      <selection activeCell="I64" sqref="I1:I1048576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394" t="s">
        <v>173</v>
      </c>
      <c r="B1" s="395"/>
      <c r="C1" s="395"/>
      <c r="D1" s="393" t="s">
        <v>172</v>
      </c>
      <c r="E1" s="393"/>
      <c r="F1" s="393"/>
      <c r="G1" s="393"/>
      <c r="H1" s="393"/>
    </row>
    <row r="2" spans="1:9" ht="47.25" customHeight="1" thickBot="1" x14ac:dyDescent="0.3">
      <c r="A2" s="306" t="s">
        <v>89</v>
      </c>
      <c r="B2" s="27" t="s">
        <v>90</v>
      </c>
      <c r="C2" s="28" t="s">
        <v>82</v>
      </c>
      <c r="D2" s="28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43</v>
      </c>
      <c r="B3" s="371" t="s">
        <v>13</v>
      </c>
      <c r="C3" s="371" t="s">
        <v>12</v>
      </c>
      <c r="D3" s="372">
        <v>15</v>
      </c>
      <c r="E3" s="372">
        <v>0</v>
      </c>
      <c r="F3" s="372">
        <v>6</v>
      </c>
      <c r="G3" s="372">
        <v>8</v>
      </c>
      <c r="H3" s="372">
        <v>1</v>
      </c>
    </row>
    <row r="4" spans="1:9" ht="21.95" customHeight="1" thickBot="1" x14ac:dyDescent="0.3">
      <c r="A4" s="371" t="s">
        <v>43</v>
      </c>
      <c r="B4" s="371" t="s">
        <v>13</v>
      </c>
      <c r="C4" s="371" t="s">
        <v>140</v>
      </c>
      <c r="D4" s="372">
        <v>30</v>
      </c>
      <c r="E4" s="372">
        <v>0</v>
      </c>
      <c r="F4" s="372">
        <v>5</v>
      </c>
      <c r="G4" s="372">
        <v>17</v>
      </c>
      <c r="H4" s="372">
        <v>8</v>
      </c>
    </row>
    <row r="5" spans="1:9" ht="21.95" customHeight="1" thickBot="1" x14ac:dyDescent="0.3">
      <c r="A5" s="371" t="s">
        <v>132</v>
      </c>
      <c r="B5" s="371" t="s">
        <v>13</v>
      </c>
      <c r="C5" s="371" t="s">
        <v>12</v>
      </c>
      <c r="D5" s="372">
        <v>15</v>
      </c>
      <c r="E5" s="372">
        <v>0</v>
      </c>
      <c r="F5" s="372">
        <v>1</v>
      </c>
      <c r="G5" s="372">
        <v>9</v>
      </c>
      <c r="H5" s="372">
        <v>5</v>
      </c>
    </row>
    <row r="6" spans="1:9" ht="21.95" customHeight="1" thickBot="1" x14ac:dyDescent="0.3">
      <c r="A6" s="371" t="s">
        <v>23</v>
      </c>
      <c r="B6" s="371" t="s">
        <v>13</v>
      </c>
      <c r="C6" s="371" t="s">
        <v>6</v>
      </c>
      <c r="D6" s="372">
        <v>29</v>
      </c>
      <c r="E6" s="372">
        <v>0</v>
      </c>
      <c r="F6" s="372">
        <v>11</v>
      </c>
      <c r="G6" s="372">
        <v>12</v>
      </c>
      <c r="H6" s="372">
        <v>5</v>
      </c>
    </row>
    <row r="7" spans="1:9" ht="21.95" customHeight="1" thickBot="1" x14ac:dyDescent="0.3">
      <c r="A7" s="371" t="s">
        <v>23</v>
      </c>
      <c r="B7" s="371" t="s">
        <v>13</v>
      </c>
      <c r="C7" s="371" t="s">
        <v>11</v>
      </c>
      <c r="D7" s="372">
        <v>27</v>
      </c>
      <c r="E7" s="372">
        <v>0</v>
      </c>
      <c r="F7" s="372">
        <v>13</v>
      </c>
      <c r="G7" s="372">
        <v>11</v>
      </c>
      <c r="H7" s="372">
        <v>3</v>
      </c>
    </row>
    <row r="8" spans="1:9" ht="21.95" customHeight="1" x14ac:dyDescent="0.25">
      <c r="A8" s="26"/>
      <c r="B8" s="288"/>
      <c r="C8" s="26"/>
      <c r="D8" s="26"/>
      <c r="E8" s="26"/>
      <c r="F8" s="26"/>
      <c r="G8" s="26"/>
      <c r="H8" s="26"/>
    </row>
    <row r="9" spans="1:9" ht="21.95" customHeight="1" x14ac:dyDescent="0.25">
      <c r="A9" s="26"/>
      <c r="B9" s="26"/>
      <c r="C9" s="26"/>
      <c r="D9" s="26"/>
      <c r="E9" s="26"/>
      <c r="F9" s="26"/>
      <c r="G9" s="26"/>
      <c r="H9" s="26"/>
    </row>
    <row r="10" spans="1:9" ht="21.95" customHeight="1" thickBot="1" x14ac:dyDescent="0.3">
      <c r="A10" s="26"/>
      <c r="B10" s="31" t="s">
        <v>13</v>
      </c>
      <c r="C10" s="10"/>
      <c r="D10" s="13">
        <f>SUM(D3:D9)</f>
        <v>116</v>
      </c>
      <c r="E10" s="13">
        <f>SUM(E3:E9)</f>
        <v>0</v>
      </c>
      <c r="F10" s="13">
        <f>SUM(F3:F9)</f>
        <v>36</v>
      </c>
      <c r="G10" s="13">
        <f>SUM(G3:G9)</f>
        <v>57</v>
      </c>
      <c r="H10" s="13">
        <f>SUM(H3:H9)</f>
        <v>22</v>
      </c>
      <c r="I10" s="292"/>
    </row>
    <row r="11" spans="1:9" ht="21.95" customHeight="1" thickBot="1" x14ac:dyDescent="0.3">
      <c r="A11" s="371" t="s">
        <v>133</v>
      </c>
      <c r="B11" s="371" t="s">
        <v>77</v>
      </c>
      <c r="C11" s="371" t="s">
        <v>6</v>
      </c>
      <c r="D11" s="372">
        <v>29</v>
      </c>
      <c r="E11" s="372">
        <v>0</v>
      </c>
      <c r="F11" s="372">
        <v>0</v>
      </c>
      <c r="G11" s="372">
        <v>20</v>
      </c>
      <c r="H11" s="372">
        <v>7</v>
      </c>
    </row>
    <row r="12" spans="1:9" ht="21.95" customHeight="1" thickBot="1" x14ac:dyDescent="0.3">
      <c r="A12" s="371" t="s">
        <v>133</v>
      </c>
      <c r="B12" s="371" t="s">
        <v>77</v>
      </c>
      <c r="C12" s="371" t="s">
        <v>12</v>
      </c>
      <c r="D12" s="372">
        <v>30</v>
      </c>
      <c r="E12" s="372">
        <v>0</v>
      </c>
      <c r="F12" s="372">
        <v>1</v>
      </c>
      <c r="G12" s="372">
        <v>10</v>
      </c>
      <c r="H12" s="372">
        <v>17</v>
      </c>
    </row>
    <row r="13" spans="1:9" ht="21.95" customHeight="1" thickBot="1" x14ac:dyDescent="0.3">
      <c r="A13" s="371" t="s">
        <v>133</v>
      </c>
      <c r="B13" s="371" t="s">
        <v>77</v>
      </c>
      <c r="C13" s="371" t="s">
        <v>140</v>
      </c>
      <c r="D13" s="372">
        <v>30</v>
      </c>
      <c r="E13" s="372">
        <v>0</v>
      </c>
      <c r="F13" s="372">
        <v>5</v>
      </c>
      <c r="G13" s="372">
        <v>15</v>
      </c>
      <c r="H13" s="372">
        <v>10</v>
      </c>
    </row>
    <row r="14" spans="1:9" ht="21.95" customHeight="1" thickBot="1" x14ac:dyDescent="0.3">
      <c r="A14" s="371" t="s">
        <v>133</v>
      </c>
      <c r="B14" s="371" t="s">
        <v>77</v>
      </c>
      <c r="C14" s="371" t="s">
        <v>11</v>
      </c>
      <c r="D14" s="372">
        <v>27</v>
      </c>
      <c r="E14" s="372">
        <v>0</v>
      </c>
      <c r="F14" s="372">
        <v>1</v>
      </c>
      <c r="G14" s="372">
        <v>17</v>
      </c>
      <c r="H14" s="372">
        <v>9</v>
      </c>
    </row>
    <row r="15" spans="1:9" ht="21.95" customHeight="1" thickBot="1" x14ac:dyDescent="0.3">
      <c r="A15" s="26"/>
      <c r="B15" s="33" t="s">
        <v>77</v>
      </c>
      <c r="C15" s="11"/>
      <c r="D15" s="14">
        <f>SUM(D11:D14)</f>
        <v>116</v>
      </c>
      <c r="E15" s="14">
        <f>SUM(E11:E14)</f>
        <v>0</v>
      </c>
      <c r="F15" s="14">
        <f>SUM(F11:F14)</f>
        <v>7</v>
      </c>
      <c r="G15" s="14">
        <f>SUM(G11:G14)</f>
        <v>62</v>
      </c>
      <c r="H15" s="14">
        <f>SUM(H11:H14)</f>
        <v>43</v>
      </c>
      <c r="I15" s="292"/>
    </row>
    <row r="16" spans="1:9" ht="21.95" customHeight="1" thickBot="1" x14ac:dyDescent="0.3">
      <c r="A16" s="371" t="s">
        <v>123</v>
      </c>
      <c r="B16" s="371" t="s">
        <v>59</v>
      </c>
      <c r="C16" s="371" t="s">
        <v>6</v>
      </c>
      <c r="D16" s="372">
        <v>29</v>
      </c>
      <c r="E16" s="372">
        <v>0</v>
      </c>
      <c r="F16" s="372">
        <v>0</v>
      </c>
      <c r="G16" s="372">
        <v>5</v>
      </c>
      <c r="H16" s="372">
        <v>23</v>
      </c>
    </row>
    <row r="17" spans="1:9" ht="21.95" customHeight="1" thickBot="1" x14ac:dyDescent="0.3">
      <c r="A17" s="371" t="s">
        <v>123</v>
      </c>
      <c r="B17" s="371" t="s">
        <v>59</v>
      </c>
      <c r="C17" s="371" t="s">
        <v>11</v>
      </c>
      <c r="D17" s="372">
        <v>27</v>
      </c>
      <c r="E17" s="372">
        <v>0</v>
      </c>
      <c r="F17" s="372">
        <v>0</v>
      </c>
      <c r="G17" s="372">
        <v>6</v>
      </c>
      <c r="H17" s="372">
        <v>21</v>
      </c>
    </row>
    <row r="18" spans="1:9" ht="21.95" customHeight="1" thickBot="1" x14ac:dyDescent="0.3">
      <c r="A18" s="371" t="s">
        <v>123</v>
      </c>
      <c r="B18" s="371" t="s">
        <v>59</v>
      </c>
      <c r="C18" s="371" t="s">
        <v>12</v>
      </c>
      <c r="D18" s="372">
        <v>30</v>
      </c>
      <c r="E18" s="372">
        <v>0</v>
      </c>
      <c r="F18" s="372">
        <v>1</v>
      </c>
      <c r="G18" s="372">
        <v>5</v>
      </c>
      <c r="H18" s="372">
        <v>24</v>
      </c>
    </row>
    <row r="19" spans="1:9" ht="21.95" customHeight="1" thickBot="1" x14ac:dyDescent="0.3">
      <c r="A19" s="371" t="s">
        <v>123</v>
      </c>
      <c r="B19" s="371" t="s">
        <v>59</v>
      </c>
      <c r="C19" s="371" t="s">
        <v>140</v>
      </c>
      <c r="D19" s="372">
        <v>30</v>
      </c>
      <c r="E19" s="372">
        <v>0</v>
      </c>
      <c r="F19" s="372">
        <v>0</v>
      </c>
      <c r="G19" s="372">
        <v>9</v>
      </c>
      <c r="H19" s="372">
        <v>21</v>
      </c>
    </row>
    <row r="20" spans="1:9" ht="21.95" customHeight="1" thickBot="1" x14ac:dyDescent="0.3">
      <c r="A20" s="26"/>
      <c r="B20" s="35" t="s">
        <v>59</v>
      </c>
      <c r="C20" s="12"/>
      <c r="D20" s="15">
        <f>SUM(D16:D19)</f>
        <v>116</v>
      </c>
      <c r="E20" s="15">
        <f>SUM(E16:E19)</f>
        <v>0</v>
      </c>
      <c r="F20" s="15">
        <f>SUM(F16:F19)</f>
        <v>1</v>
      </c>
      <c r="G20" s="15">
        <f>SUM(G16:G19)</f>
        <v>25</v>
      </c>
      <c r="H20" s="15">
        <f>SUM(H16:H19)</f>
        <v>89</v>
      </c>
      <c r="I20" s="292"/>
    </row>
    <row r="21" spans="1:9" ht="21.95" customHeight="1" thickBot="1" x14ac:dyDescent="0.3">
      <c r="A21" s="371" t="s">
        <v>142</v>
      </c>
      <c r="B21" s="371" t="s">
        <v>62</v>
      </c>
      <c r="C21" s="371" t="s">
        <v>140</v>
      </c>
      <c r="D21" s="372">
        <v>30</v>
      </c>
      <c r="E21" s="372">
        <v>0</v>
      </c>
      <c r="F21" s="372">
        <v>7</v>
      </c>
      <c r="G21" s="372">
        <v>11</v>
      </c>
      <c r="H21" s="372">
        <v>12</v>
      </c>
    </row>
    <row r="22" spans="1:9" ht="21.95" customHeight="1" thickBot="1" x14ac:dyDescent="0.3">
      <c r="A22" s="371" t="s">
        <v>73</v>
      </c>
      <c r="B22" s="371" t="s">
        <v>62</v>
      </c>
      <c r="C22" s="371" t="s">
        <v>12</v>
      </c>
      <c r="D22" s="372">
        <v>30</v>
      </c>
      <c r="E22" s="372">
        <v>0</v>
      </c>
      <c r="F22" s="372">
        <v>2</v>
      </c>
      <c r="G22" s="372">
        <v>12</v>
      </c>
      <c r="H22" s="372">
        <v>16</v>
      </c>
    </row>
    <row r="23" spans="1:9" ht="21.95" customHeight="1" thickBot="1" x14ac:dyDescent="0.3">
      <c r="A23" s="371" t="s">
        <v>121</v>
      </c>
      <c r="B23" s="371" t="s">
        <v>62</v>
      </c>
      <c r="C23" s="371" t="s">
        <v>6</v>
      </c>
      <c r="D23" s="372">
        <v>29</v>
      </c>
      <c r="E23" s="372">
        <v>0</v>
      </c>
      <c r="F23" s="372">
        <v>3</v>
      </c>
      <c r="G23" s="372">
        <v>8</v>
      </c>
      <c r="H23" s="372">
        <v>17</v>
      </c>
    </row>
    <row r="24" spans="1:9" ht="21.95" customHeight="1" thickBot="1" x14ac:dyDescent="0.3">
      <c r="A24" s="371" t="s">
        <v>121</v>
      </c>
      <c r="B24" s="371" t="s">
        <v>62</v>
      </c>
      <c r="C24" s="371" t="s">
        <v>11</v>
      </c>
      <c r="D24" s="372">
        <v>27</v>
      </c>
      <c r="E24" s="372">
        <v>0</v>
      </c>
      <c r="F24" s="372">
        <v>3</v>
      </c>
      <c r="G24" s="372">
        <v>16</v>
      </c>
      <c r="H24" s="372">
        <v>8</v>
      </c>
    </row>
    <row r="25" spans="1:9" ht="21.95" customHeight="1" thickBot="1" x14ac:dyDescent="0.3">
      <c r="A25" s="26"/>
      <c r="B25" s="37" t="s">
        <v>62</v>
      </c>
      <c r="C25" s="17"/>
      <c r="D25" s="16">
        <f>SUM(D21:D24)</f>
        <v>116</v>
      </c>
      <c r="E25" s="16">
        <f>SUM(E21:E24)</f>
        <v>0</v>
      </c>
      <c r="F25" s="16">
        <f>SUM(F21:F24)</f>
        <v>15</v>
      </c>
      <c r="G25" s="16">
        <f>SUM(G21:G24)</f>
        <v>47</v>
      </c>
      <c r="H25" s="16">
        <f>SUM(H21:H24)</f>
        <v>53</v>
      </c>
      <c r="I25" s="292"/>
    </row>
    <row r="26" spans="1:9" ht="21.95" customHeight="1" thickBot="1" x14ac:dyDescent="0.3">
      <c r="A26" s="372">
        <v>15</v>
      </c>
      <c r="B26" s="371" t="s">
        <v>37</v>
      </c>
      <c r="C26" s="371" t="s">
        <v>12</v>
      </c>
      <c r="D26" s="372">
        <v>15</v>
      </c>
      <c r="E26" s="371" t="s">
        <v>136</v>
      </c>
      <c r="F26" s="372">
        <v>3</v>
      </c>
      <c r="G26" s="372">
        <v>9</v>
      </c>
      <c r="H26" s="372">
        <v>3</v>
      </c>
    </row>
    <row r="27" spans="1:9" ht="21.95" customHeight="1" thickBot="1" x14ac:dyDescent="0.3">
      <c r="A27" s="371" t="s">
        <v>135</v>
      </c>
      <c r="B27" s="371" t="s">
        <v>37</v>
      </c>
      <c r="C27" s="371" t="s">
        <v>6</v>
      </c>
      <c r="D27" s="372">
        <v>14</v>
      </c>
      <c r="E27" s="371" t="s">
        <v>143</v>
      </c>
      <c r="F27" s="372">
        <v>1</v>
      </c>
      <c r="G27" s="372">
        <v>9</v>
      </c>
      <c r="H27" s="372">
        <v>3</v>
      </c>
    </row>
    <row r="28" spans="1:9" ht="21.95" customHeight="1" thickBot="1" x14ac:dyDescent="0.3">
      <c r="A28" s="371" t="s">
        <v>135</v>
      </c>
      <c r="B28" s="371" t="s">
        <v>37</v>
      </c>
      <c r="C28" s="371" t="s">
        <v>11</v>
      </c>
      <c r="D28" s="372">
        <v>14</v>
      </c>
      <c r="E28" s="372">
        <v>1</v>
      </c>
      <c r="F28" s="371" t="s">
        <v>136</v>
      </c>
      <c r="G28" s="372">
        <v>8</v>
      </c>
      <c r="H28" s="372">
        <v>5</v>
      </c>
    </row>
    <row r="29" spans="1:9" ht="21.95" customHeight="1" thickBot="1" x14ac:dyDescent="0.3">
      <c r="A29" s="371" t="s">
        <v>135</v>
      </c>
      <c r="B29" s="371" t="s">
        <v>37</v>
      </c>
      <c r="C29" s="371" t="s">
        <v>140</v>
      </c>
      <c r="D29" s="372">
        <v>15</v>
      </c>
      <c r="E29" s="371" t="s">
        <v>136</v>
      </c>
      <c r="F29" s="372">
        <v>1</v>
      </c>
      <c r="G29" s="372">
        <v>9</v>
      </c>
      <c r="H29" s="372">
        <v>5</v>
      </c>
    </row>
    <row r="30" spans="1:9" ht="21.95" customHeight="1" thickBot="1" x14ac:dyDescent="0.3">
      <c r="A30" s="371" t="s">
        <v>66</v>
      </c>
      <c r="B30" s="371" t="s">
        <v>37</v>
      </c>
      <c r="C30" s="371" t="s">
        <v>6</v>
      </c>
      <c r="D30" s="372">
        <v>15</v>
      </c>
      <c r="E30" s="372">
        <v>1</v>
      </c>
      <c r="F30" s="372">
        <v>0</v>
      </c>
      <c r="G30" s="372">
        <v>10</v>
      </c>
      <c r="H30" s="372">
        <v>4</v>
      </c>
    </row>
    <row r="31" spans="1:9" ht="21.95" customHeight="1" thickBot="1" x14ac:dyDescent="0.3">
      <c r="A31" s="371" t="s">
        <v>66</v>
      </c>
      <c r="B31" s="371" t="s">
        <v>37</v>
      </c>
      <c r="C31" s="371" t="s">
        <v>11</v>
      </c>
      <c r="D31" s="372">
        <v>13</v>
      </c>
      <c r="E31" s="372">
        <v>0</v>
      </c>
      <c r="F31" s="372">
        <v>1</v>
      </c>
      <c r="G31" s="372">
        <v>7</v>
      </c>
      <c r="H31" s="372">
        <v>5</v>
      </c>
    </row>
    <row r="32" spans="1:9" ht="21.95" customHeight="1" thickBot="1" x14ac:dyDescent="0.3">
      <c r="A32" s="371" t="s">
        <v>66</v>
      </c>
      <c r="B32" s="371" t="s">
        <v>37</v>
      </c>
      <c r="C32" s="371" t="s">
        <v>12</v>
      </c>
      <c r="D32" s="372">
        <v>15</v>
      </c>
      <c r="E32" s="372">
        <v>0</v>
      </c>
      <c r="F32" s="372">
        <v>0</v>
      </c>
      <c r="G32" s="372">
        <v>3</v>
      </c>
      <c r="H32" s="372">
        <v>12</v>
      </c>
    </row>
    <row r="33" spans="1:9" ht="21.95" customHeight="1" thickBot="1" x14ac:dyDescent="0.3">
      <c r="A33" s="371" t="s">
        <v>66</v>
      </c>
      <c r="B33" s="371" t="s">
        <v>37</v>
      </c>
      <c r="C33" s="371" t="s">
        <v>140</v>
      </c>
      <c r="D33" s="372">
        <v>15</v>
      </c>
      <c r="E33" s="372">
        <v>0</v>
      </c>
      <c r="F33" s="372">
        <v>0</v>
      </c>
      <c r="G33" s="372">
        <v>8</v>
      </c>
      <c r="H33" s="372">
        <v>7</v>
      </c>
    </row>
    <row r="34" spans="1:9" ht="21.95" customHeight="1" thickBot="1" x14ac:dyDescent="0.3">
      <c r="A34" s="26"/>
      <c r="B34" s="38" t="s">
        <v>37</v>
      </c>
      <c r="C34" s="18"/>
      <c r="D34" s="18">
        <f>SUM(D26:D33)</f>
        <v>116</v>
      </c>
      <c r="E34" s="18">
        <f>SUM(E26:E33)</f>
        <v>2</v>
      </c>
      <c r="F34" s="18">
        <f>SUM(F26:F33)</f>
        <v>6</v>
      </c>
      <c r="G34" s="18">
        <f>SUM(G26:G33)</f>
        <v>63</v>
      </c>
      <c r="H34" s="18">
        <f>SUM(H26:H33)</f>
        <v>44</v>
      </c>
      <c r="I34" s="292"/>
    </row>
    <row r="35" spans="1:9" ht="21.95" customHeight="1" thickBot="1" x14ac:dyDescent="0.3">
      <c r="A35" s="371" t="s">
        <v>72</v>
      </c>
      <c r="B35" s="371" t="s">
        <v>38</v>
      </c>
      <c r="C35" s="371" t="s">
        <v>11</v>
      </c>
      <c r="D35" s="372">
        <v>27</v>
      </c>
      <c r="E35" s="372">
        <v>0</v>
      </c>
      <c r="F35" s="372">
        <v>18</v>
      </c>
      <c r="G35" s="372">
        <v>5</v>
      </c>
      <c r="H35" s="372">
        <v>4</v>
      </c>
    </row>
    <row r="36" spans="1:9" ht="21.95" customHeight="1" thickBot="1" x14ac:dyDescent="0.3">
      <c r="A36" s="371" t="s">
        <v>144</v>
      </c>
      <c r="B36" s="371" t="s">
        <v>38</v>
      </c>
      <c r="C36" s="371" t="s">
        <v>6</v>
      </c>
      <c r="D36" s="372">
        <v>29</v>
      </c>
      <c r="E36" s="372">
        <v>0</v>
      </c>
      <c r="F36" s="372">
        <v>15</v>
      </c>
      <c r="G36" s="372">
        <v>8</v>
      </c>
      <c r="H36" s="372">
        <v>5</v>
      </c>
    </row>
    <row r="37" spans="1:9" ht="21.95" customHeight="1" thickBot="1" x14ac:dyDescent="0.3">
      <c r="A37" s="371" t="s">
        <v>144</v>
      </c>
      <c r="B37" s="371" t="s">
        <v>38</v>
      </c>
      <c r="C37" s="371" t="s">
        <v>140</v>
      </c>
      <c r="D37" s="372">
        <v>30</v>
      </c>
      <c r="E37" s="372">
        <v>1</v>
      </c>
      <c r="F37" s="372">
        <v>12</v>
      </c>
      <c r="G37" s="372">
        <v>10</v>
      </c>
      <c r="H37" s="372">
        <v>7</v>
      </c>
    </row>
    <row r="38" spans="1:9" ht="21.95" customHeight="1" thickBot="1" x14ac:dyDescent="0.3">
      <c r="A38" s="371" t="s">
        <v>144</v>
      </c>
      <c r="B38" s="371" t="s">
        <v>38</v>
      </c>
      <c r="C38" s="371" t="s">
        <v>12</v>
      </c>
      <c r="D38" s="372">
        <v>30</v>
      </c>
      <c r="E38" s="372">
        <v>0</v>
      </c>
      <c r="F38" s="372">
        <v>15</v>
      </c>
      <c r="G38" s="372">
        <v>8</v>
      </c>
      <c r="H38" s="372">
        <v>7</v>
      </c>
    </row>
    <row r="39" spans="1:9" ht="21.95" customHeight="1" thickBot="1" x14ac:dyDescent="0.3">
      <c r="A39" s="26"/>
      <c r="B39" s="39" t="s">
        <v>38</v>
      </c>
      <c r="C39" s="19"/>
      <c r="D39" s="19">
        <f>SUM(D35:D38)</f>
        <v>116</v>
      </c>
      <c r="E39" s="19">
        <f>SUM(E35:E38)</f>
        <v>1</v>
      </c>
      <c r="F39" s="19">
        <f>SUM(F35:F38)</f>
        <v>60</v>
      </c>
      <c r="G39" s="19">
        <f>SUM(G35:G38)</f>
        <v>31</v>
      </c>
      <c r="H39" s="19">
        <f>SUM(H35:H38)</f>
        <v>23</v>
      </c>
      <c r="I39" s="292"/>
    </row>
    <row r="40" spans="1:9" ht="21.95" customHeight="1" thickBot="1" x14ac:dyDescent="0.3">
      <c r="A40" s="371" t="s">
        <v>144</v>
      </c>
      <c r="B40" s="371" t="s">
        <v>38</v>
      </c>
      <c r="C40" s="371" t="s">
        <v>6</v>
      </c>
      <c r="D40" s="372">
        <v>29</v>
      </c>
      <c r="E40" s="372">
        <v>0</v>
      </c>
      <c r="F40" s="372">
        <v>13</v>
      </c>
      <c r="G40" s="372">
        <v>10</v>
      </c>
      <c r="H40" s="372">
        <v>5</v>
      </c>
    </row>
    <row r="41" spans="1:9" ht="21.95" customHeight="1" thickBot="1" x14ac:dyDescent="0.3">
      <c r="A41" s="371" t="s">
        <v>144</v>
      </c>
      <c r="B41" s="371" t="s">
        <v>38</v>
      </c>
      <c r="C41" s="371" t="s">
        <v>11</v>
      </c>
      <c r="D41" s="372">
        <v>27</v>
      </c>
      <c r="E41" s="372">
        <v>0</v>
      </c>
      <c r="F41" s="372">
        <v>15</v>
      </c>
      <c r="G41" s="372">
        <v>8</v>
      </c>
      <c r="H41" s="372">
        <v>4</v>
      </c>
    </row>
    <row r="42" spans="1:9" ht="21.95" customHeight="1" thickBot="1" x14ac:dyDescent="0.3">
      <c r="A42" s="371" t="s">
        <v>144</v>
      </c>
      <c r="B42" s="371" t="s">
        <v>38</v>
      </c>
      <c r="C42" s="371" t="s">
        <v>12</v>
      </c>
      <c r="D42" s="372">
        <v>30</v>
      </c>
      <c r="E42" s="372">
        <v>0</v>
      </c>
      <c r="F42" s="372">
        <v>13</v>
      </c>
      <c r="G42" s="372">
        <v>11</v>
      </c>
      <c r="H42" s="372">
        <v>6</v>
      </c>
    </row>
    <row r="43" spans="1:9" ht="21.95" customHeight="1" thickBot="1" x14ac:dyDescent="0.3">
      <c r="A43" s="371" t="s">
        <v>144</v>
      </c>
      <c r="B43" s="371" t="s">
        <v>38</v>
      </c>
      <c r="C43" s="371" t="s">
        <v>140</v>
      </c>
      <c r="D43" s="372">
        <v>30</v>
      </c>
      <c r="E43" s="372">
        <v>0</v>
      </c>
      <c r="F43" s="372">
        <v>11</v>
      </c>
      <c r="G43" s="372">
        <v>12</v>
      </c>
      <c r="H43" s="372">
        <v>7</v>
      </c>
    </row>
    <row r="44" spans="1:9" ht="21.95" customHeight="1" thickBot="1" x14ac:dyDescent="0.3">
      <c r="A44" s="26"/>
      <c r="B44" s="31" t="s">
        <v>64</v>
      </c>
      <c r="C44" s="13"/>
      <c r="D44" s="13">
        <f>SUM(D40:D43)</f>
        <v>116</v>
      </c>
      <c r="E44" s="13">
        <f>SUM(E40:E43)</f>
        <v>0</v>
      </c>
      <c r="F44" s="13">
        <f>SUM(F40:F43)</f>
        <v>52</v>
      </c>
      <c r="G44" s="13">
        <f>SUM(G40:G43)</f>
        <v>41</v>
      </c>
      <c r="H44" s="13">
        <f>SUM(H40:H43)</f>
        <v>22</v>
      </c>
      <c r="I44" s="292"/>
    </row>
    <row r="45" spans="1:9" ht="21.95" customHeight="1" thickBot="1" x14ac:dyDescent="0.3">
      <c r="A45" s="371" t="s">
        <v>63</v>
      </c>
      <c r="B45" s="371" t="s">
        <v>64</v>
      </c>
      <c r="C45" s="371" t="s">
        <v>6</v>
      </c>
      <c r="D45" s="372">
        <v>29</v>
      </c>
      <c r="E45" s="9"/>
      <c r="F45" s="9"/>
      <c r="G45" s="9"/>
      <c r="H45" s="372">
        <v>29</v>
      </c>
    </row>
    <row r="46" spans="1:9" ht="21.95" customHeight="1" thickBot="1" x14ac:dyDescent="0.3">
      <c r="A46" s="371" t="s">
        <v>63</v>
      </c>
      <c r="B46" s="371" t="s">
        <v>64</v>
      </c>
      <c r="C46" s="371" t="s">
        <v>11</v>
      </c>
      <c r="D46" s="372">
        <v>27</v>
      </c>
      <c r="E46" s="9"/>
      <c r="F46" s="9"/>
      <c r="G46" s="9"/>
      <c r="H46" s="372">
        <v>27</v>
      </c>
    </row>
    <row r="47" spans="1:9" ht="21.95" customHeight="1" thickBot="1" x14ac:dyDescent="0.3">
      <c r="A47" s="371" t="s">
        <v>63</v>
      </c>
      <c r="B47" s="371" t="s">
        <v>64</v>
      </c>
      <c r="C47" s="371" t="s">
        <v>12</v>
      </c>
      <c r="D47" s="372">
        <v>30</v>
      </c>
      <c r="E47" s="9"/>
      <c r="F47" s="9"/>
      <c r="G47" s="9"/>
      <c r="H47" s="372">
        <v>30</v>
      </c>
    </row>
    <row r="48" spans="1:9" ht="21.95" customHeight="1" thickBot="1" x14ac:dyDescent="0.3">
      <c r="A48" s="371" t="s">
        <v>63</v>
      </c>
      <c r="B48" s="371" t="s">
        <v>64</v>
      </c>
      <c r="C48" s="371" t="s">
        <v>140</v>
      </c>
      <c r="D48" s="372">
        <v>30</v>
      </c>
      <c r="E48" s="9"/>
      <c r="F48" s="9"/>
      <c r="G48" s="9"/>
      <c r="H48" s="372">
        <v>30</v>
      </c>
    </row>
    <row r="49" spans="1:10" ht="21.95" customHeight="1" thickBot="1" x14ac:dyDescent="0.3">
      <c r="A49" s="26"/>
      <c r="B49" s="46" t="s">
        <v>69</v>
      </c>
      <c r="C49" s="290"/>
      <c r="D49" s="290">
        <f>SUM(D45:D48)</f>
        <v>116</v>
      </c>
      <c r="E49" s="290">
        <f>SUM(E45:E48)</f>
        <v>0</v>
      </c>
      <c r="F49" s="290">
        <f>SUM(F45:F48)</f>
        <v>0</v>
      </c>
      <c r="G49" s="290">
        <f>SUM(G45:G48)</f>
        <v>0</v>
      </c>
      <c r="H49" s="290">
        <f>SUM(H45:H48)</f>
        <v>116</v>
      </c>
      <c r="I49" s="292"/>
    </row>
    <row r="50" spans="1:10" ht="21.95" customHeight="1" thickBot="1" x14ac:dyDescent="0.3">
      <c r="A50" s="371" t="s">
        <v>24</v>
      </c>
      <c r="B50" s="371" t="s">
        <v>25</v>
      </c>
      <c r="C50" s="371" t="s">
        <v>6</v>
      </c>
      <c r="D50" s="372">
        <v>29</v>
      </c>
      <c r="E50" s="372">
        <v>0</v>
      </c>
      <c r="F50" s="372">
        <v>5</v>
      </c>
      <c r="G50" s="372">
        <v>21</v>
      </c>
      <c r="H50" s="372">
        <v>2</v>
      </c>
    </row>
    <row r="51" spans="1:10" ht="21.95" customHeight="1" thickBot="1" x14ac:dyDescent="0.3">
      <c r="A51" s="371" t="s">
        <v>24</v>
      </c>
      <c r="B51" s="371" t="s">
        <v>25</v>
      </c>
      <c r="C51" s="371" t="s">
        <v>11</v>
      </c>
      <c r="D51" s="372">
        <v>27</v>
      </c>
      <c r="E51" s="372">
        <v>0</v>
      </c>
      <c r="F51" s="372">
        <v>11</v>
      </c>
      <c r="G51" s="372">
        <v>13</v>
      </c>
      <c r="H51" s="372">
        <v>3</v>
      </c>
    </row>
    <row r="52" spans="1:10" ht="21.95" customHeight="1" thickBot="1" x14ac:dyDescent="0.3">
      <c r="A52" s="371" t="s">
        <v>24</v>
      </c>
      <c r="B52" s="371" t="s">
        <v>25</v>
      </c>
      <c r="C52" s="371" t="s">
        <v>12</v>
      </c>
      <c r="D52" s="372">
        <v>30</v>
      </c>
      <c r="E52" s="372">
        <v>0</v>
      </c>
      <c r="F52" s="372">
        <v>5</v>
      </c>
      <c r="G52" s="372">
        <v>19</v>
      </c>
      <c r="H52" s="372">
        <v>6</v>
      </c>
    </row>
    <row r="53" spans="1:10" ht="21.95" customHeight="1" thickBot="1" x14ac:dyDescent="0.3">
      <c r="A53" s="371" t="s">
        <v>24</v>
      </c>
      <c r="B53" s="371" t="s">
        <v>25</v>
      </c>
      <c r="C53" s="371" t="s">
        <v>140</v>
      </c>
      <c r="D53" s="372">
        <v>30</v>
      </c>
      <c r="E53" s="372">
        <v>0</v>
      </c>
      <c r="F53" s="372">
        <v>10</v>
      </c>
      <c r="G53" s="372">
        <v>16</v>
      </c>
      <c r="H53" s="372">
        <v>4</v>
      </c>
    </row>
    <row r="54" spans="1:10" ht="21.95" customHeight="1" thickBot="1" x14ac:dyDescent="0.3">
      <c r="A54" s="307"/>
      <c r="B54" s="35" t="s">
        <v>25</v>
      </c>
      <c r="C54" s="15"/>
      <c r="D54" s="15">
        <f>SUM(D50:D53)</f>
        <v>116</v>
      </c>
      <c r="E54" s="15">
        <f>SUM(E50:E53)</f>
        <v>0</v>
      </c>
      <c r="F54" s="15">
        <f>SUM(F50:F53)</f>
        <v>31</v>
      </c>
      <c r="G54" s="15">
        <f>SUM(G50:G53)</f>
        <v>69</v>
      </c>
      <c r="H54" s="15">
        <f>SUM(H50:H53)</f>
        <v>15</v>
      </c>
      <c r="I54" s="292"/>
      <c r="J54" s="202"/>
    </row>
    <row r="55" spans="1:10" ht="21.95" customHeight="1" thickBot="1" x14ac:dyDescent="0.3">
      <c r="A55" s="371" t="s">
        <v>7</v>
      </c>
      <c r="B55" s="371" t="s">
        <v>5</v>
      </c>
      <c r="C55" s="371" t="s">
        <v>6</v>
      </c>
      <c r="D55" s="372">
        <v>29</v>
      </c>
      <c r="E55" s="372">
        <v>0</v>
      </c>
      <c r="F55" s="372">
        <v>9</v>
      </c>
      <c r="G55" s="372">
        <v>8</v>
      </c>
      <c r="H55" s="372">
        <v>12</v>
      </c>
    </row>
    <row r="56" spans="1:10" ht="21.95" customHeight="1" thickBot="1" x14ac:dyDescent="0.3">
      <c r="A56" s="371" t="s">
        <v>7</v>
      </c>
      <c r="B56" s="371" t="s">
        <v>5</v>
      </c>
      <c r="C56" s="371" t="s">
        <v>11</v>
      </c>
      <c r="D56" s="372">
        <v>27</v>
      </c>
      <c r="E56" s="372">
        <v>0</v>
      </c>
      <c r="F56" s="372">
        <v>7</v>
      </c>
      <c r="G56" s="372">
        <v>10</v>
      </c>
      <c r="H56" s="372">
        <v>10</v>
      </c>
    </row>
    <row r="57" spans="1:10" ht="21.95" customHeight="1" thickBot="1" x14ac:dyDescent="0.3">
      <c r="A57" s="371" t="s">
        <v>7</v>
      </c>
      <c r="B57" s="371" t="s">
        <v>5</v>
      </c>
      <c r="C57" s="371" t="s">
        <v>12</v>
      </c>
      <c r="D57" s="372">
        <v>15</v>
      </c>
      <c r="E57" s="372">
        <v>0</v>
      </c>
      <c r="F57" s="372">
        <v>1</v>
      </c>
      <c r="G57" s="372">
        <v>1</v>
      </c>
      <c r="H57" s="372">
        <v>13</v>
      </c>
    </row>
    <row r="58" spans="1:10" ht="21.95" customHeight="1" thickBot="1" x14ac:dyDescent="0.3">
      <c r="A58" s="371" t="s">
        <v>139</v>
      </c>
      <c r="B58" s="371" t="s">
        <v>5</v>
      </c>
      <c r="C58" s="371" t="s">
        <v>12</v>
      </c>
      <c r="D58" s="372">
        <v>15</v>
      </c>
      <c r="E58" s="372">
        <v>0</v>
      </c>
      <c r="F58" s="372">
        <v>4</v>
      </c>
      <c r="G58" s="372">
        <v>6</v>
      </c>
      <c r="H58" s="372">
        <v>5</v>
      </c>
    </row>
    <row r="59" spans="1:10" ht="21.95" customHeight="1" thickBot="1" x14ac:dyDescent="0.3">
      <c r="A59" s="371" t="s">
        <v>139</v>
      </c>
      <c r="B59" s="371" t="s">
        <v>5</v>
      </c>
      <c r="C59" s="371" t="s">
        <v>140</v>
      </c>
      <c r="D59" s="372">
        <v>30</v>
      </c>
      <c r="E59" s="372">
        <v>0</v>
      </c>
      <c r="F59" s="372">
        <v>7</v>
      </c>
      <c r="G59" s="372">
        <v>10</v>
      </c>
      <c r="H59" s="372">
        <v>13</v>
      </c>
    </row>
    <row r="60" spans="1:10" ht="21.95" customHeight="1" x14ac:dyDescent="0.25">
      <c r="A60" s="26"/>
      <c r="B60" s="29"/>
      <c r="C60" s="9"/>
      <c r="D60" s="9"/>
      <c r="E60" s="9"/>
      <c r="F60" s="9"/>
      <c r="G60" s="9"/>
      <c r="H60" s="30"/>
    </row>
    <row r="61" spans="1:10" ht="21.95" customHeight="1" x14ac:dyDescent="0.25">
      <c r="A61" s="26"/>
      <c r="B61" s="29"/>
      <c r="C61" s="9"/>
      <c r="D61" s="9"/>
      <c r="E61" s="9"/>
      <c r="F61" s="9"/>
      <c r="G61" s="9"/>
      <c r="H61" s="30"/>
    </row>
    <row r="62" spans="1:10" ht="21.95" customHeight="1" thickBot="1" x14ac:dyDescent="0.3">
      <c r="A62" s="26"/>
      <c r="B62" s="41" t="s">
        <v>5</v>
      </c>
      <c r="C62" s="20"/>
      <c r="D62" s="20">
        <f>SUM(D55:D61)</f>
        <v>116</v>
      </c>
      <c r="E62" s="20">
        <f>SUM(E55:E61)</f>
        <v>0</v>
      </c>
      <c r="F62" s="20">
        <f>SUM(F55:F61)</f>
        <v>28</v>
      </c>
      <c r="G62" s="20">
        <f>SUM(G55:G61)</f>
        <v>35</v>
      </c>
      <c r="H62" s="42">
        <f>SUM(H55:H61)</f>
        <v>53</v>
      </c>
      <c r="I62" s="294"/>
    </row>
    <row r="63" spans="1:10" ht="21.95" customHeight="1" thickBot="1" x14ac:dyDescent="0.3">
      <c r="A63" s="371" t="s">
        <v>41</v>
      </c>
      <c r="B63" s="371" t="s">
        <v>67</v>
      </c>
      <c r="C63" s="371" t="s">
        <v>6</v>
      </c>
      <c r="D63" s="372">
        <v>29</v>
      </c>
      <c r="E63" s="9"/>
      <c r="F63" s="9"/>
      <c r="G63" s="9"/>
      <c r="H63" s="372"/>
    </row>
    <row r="64" spans="1:10" ht="21.95" customHeight="1" thickBot="1" x14ac:dyDescent="0.3">
      <c r="A64" s="371" t="s">
        <v>41</v>
      </c>
      <c r="B64" s="371" t="s">
        <v>67</v>
      </c>
      <c r="C64" s="371" t="s">
        <v>11</v>
      </c>
      <c r="D64" s="372">
        <v>27</v>
      </c>
      <c r="E64" s="9"/>
      <c r="F64" s="9"/>
      <c r="G64" s="9"/>
      <c r="H64" s="372"/>
    </row>
    <row r="65" spans="1:9" ht="21.95" customHeight="1" thickBot="1" x14ac:dyDescent="0.3">
      <c r="A65" s="371" t="s">
        <v>41</v>
      </c>
      <c r="B65" s="371" t="s">
        <v>67</v>
      </c>
      <c r="C65" s="371" t="s">
        <v>12</v>
      </c>
      <c r="D65" s="372">
        <v>30</v>
      </c>
      <c r="E65" s="9"/>
      <c r="F65" s="9"/>
      <c r="G65" s="9"/>
      <c r="H65" s="372"/>
    </row>
    <row r="66" spans="1:9" ht="21.95" customHeight="1" thickBot="1" x14ac:dyDescent="0.3">
      <c r="A66" s="371" t="s">
        <v>41</v>
      </c>
      <c r="B66" s="371" t="s">
        <v>67</v>
      </c>
      <c r="C66" s="371" t="s">
        <v>140</v>
      </c>
      <c r="D66" s="372">
        <v>30</v>
      </c>
      <c r="E66" s="9"/>
      <c r="F66" s="9"/>
      <c r="G66" s="9"/>
      <c r="H66" s="372"/>
    </row>
    <row r="67" spans="1:9" ht="21.95" customHeight="1" x14ac:dyDescent="0.25">
      <c r="A67" s="26"/>
      <c r="B67" s="29"/>
      <c r="C67" s="9"/>
      <c r="D67" s="9"/>
      <c r="E67" s="9"/>
      <c r="F67" s="9"/>
      <c r="G67" s="9"/>
      <c r="H67" s="30"/>
    </row>
    <row r="68" spans="1:9" ht="21.95" customHeight="1" x14ac:dyDescent="0.25">
      <c r="A68" s="26"/>
      <c r="B68" s="29"/>
      <c r="C68" s="9"/>
      <c r="D68" s="9"/>
      <c r="E68" s="9"/>
      <c r="F68" s="9"/>
      <c r="G68" s="9"/>
      <c r="H68" s="30"/>
    </row>
    <row r="69" spans="1:9" ht="21.95" customHeight="1" x14ac:dyDescent="0.25">
      <c r="A69" s="26"/>
      <c r="B69" s="29"/>
      <c r="C69" s="9"/>
      <c r="D69" s="9"/>
      <c r="E69" s="9"/>
      <c r="F69" s="9"/>
      <c r="G69" s="9"/>
      <c r="H69" s="30"/>
    </row>
    <row r="70" spans="1:9" ht="21.95" customHeight="1" thickBot="1" x14ac:dyDescent="0.3">
      <c r="A70" s="26"/>
      <c r="B70" s="43" t="s">
        <v>67</v>
      </c>
      <c r="C70" s="21"/>
      <c r="D70" s="21">
        <f>SUM(D63:D69)</f>
        <v>116</v>
      </c>
      <c r="E70" s="21">
        <f>SUM(E63:E69)</f>
        <v>0</v>
      </c>
      <c r="F70" s="21">
        <f>SUM(F63:F69)</f>
        <v>0</v>
      </c>
      <c r="G70" s="21">
        <f>SUM(G63:G69)</f>
        <v>0</v>
      </c>
      <c r="H70" s="44" t="s">
        <v>168</v>
      </c>
      <c r="I70" s="294"/>
    </row>
    <row r="71" spans="1:9" ht="21.95" customHeight="1" thickBot="1" x14ac:dyDescent="0.3">
      <c r="A71" s="371" t="s">
        <v>125</v>
      </c>
      <c r="B71" s="371" t="s">
        <v>53</v>
      </c>
      <c r="C71" s="371" t="s">
        <v>12</v>
      </c>
      <c r="D71" s="372">
        <v>15</v>
      </c>
      <c r="E71" s="372">
        <v>0</v>
      </c>
      <c r="F71" s="372">
        <v>5</v>
      </c>
      <c r="G71" s="372">
        <v>9</v>
      </c>
      <c r="H71" s="372">
        <v>1</v>
      </c>
      <c r="I71" s="292"/>
    </row>
    <row r="72" spans="1:9" ht="21.95" customHeight="1" thickBot="1" x14ac:dyDescent="0.3">
      <c r="A72" s="371" t="s">
        <v>125</v>
      </c>
      <c r="B72" s="371" t="s">
        <v>53</v>
      </c>
      <c r="C72" s="371" t="s">
        <v>140</v>
      </c>
      <c r="D72" s="372">
        <v>30</v>
      </c>
      <c r="E72" s="372">
        <v>0</v>
      </c>
      <c r="F72" s="372">
        <v>6</v>
      </c>
      <c r="G72" s="372">
        <v>17</v>
      </c>
      <c r="H72" s="372">
        <v>7</v>
      </c>
      <c r="I72" s="292"/>
    </row>
    <row r="73" spans="1:9" ht="21.95" customHeight="1" thickBot="1" x14ac:dyDescent="0.3">
      <c r="A73" s="371" t="s">
        <v>73</v>
      </c>
      <c r="B73" s="371" t="s">
        <v>53</v>
      </c>
      <c r="C73" s="371" t="s">
        <v>12</v>
      </c>
      <c r="D73" s="372">
        <v>15</v>
      </c>
      <c r="E73" s="372">
        <v>0</v>
      </c>
      <c r="F73" s="372">
        <v>0</v>
      </c>
      <c r="G73" s="372">
        <v>10</v>
      </c>
      <c r="H73" s="372">
        <v>5</v>
      </c>
      <c r="I73" s="292"/>
    </row>
    <row r="74" spans="1:9" ht="21.95" customHeight="1" thickBot="1" x14ac:dyDescent="0.3">
      <c r="A74" s="371" t="s">
        <v>145</v>
      </c>
      <c r="B74" s="371" t="s">
        <v>53</v>
      </c>
      <c r="C74" s="371" t="s">
        <v>11</v>
      </c>
      <c r="D74" s="372">
        <v>27</v>
      </c>
      <c r="E74" s="372">
        <v>0</v>
      </c>
      <c r="F74" s="372">
        <v>5</v>
      </c>
      <c r="G74" s="372">
        <v>18</v>
      </c>
      <c r="H74" s="372">
        <v>4</v>
      </c>
      <c r="I74" s="292"/>
    </row>
    <row r="75" spans="1:9" ht="21.95" customHeight="1" thickBot="1" x14ac:dyDescent="0.3">
      <c r="A75" s="371" t="s">
        <v>121</v>
      </c>
      <c r="B75" s="371" t="s">
        <v>53</v>
      </c>
      <c r="C75" s="371" t="s">
        <v>6</v>
      </c>
      <c r="D75" s="372">
        <v>29</v>
      </c>
      <c r="E75" s="372">
        <v>0</v>
      </c>
      <c r="F75" s="372">
        <v>3</v>
      </c>
      <c r="G75" s="372">
        <v>16</v>
      </c>
      <c r="H75" s="372">
        <v>10</v>
      </c>
      <c r="I75" s="292"/>
    </row>
    <row r="76" spans="1:9" ht="21.95" customHeight="1" x14ac:dyDescent="0.25">
      <c r="A76" s="26"/>
      <c r="B76" s="29"/>
      <c r="C76" s="9"/>
      <c r="D76" s="9"/>
      <c r="E76" s="9"/>
      <c r="F76" s="9"/>
      <c r="G76" s="9"/>
      <c r="H76" s="30"/>
      <c r="I76" s="292"/>
    </row>
    <row r="77" spans="1:9" ht="21.95" customHeight="1" x14ac:dyDescent="0.25">
      <c r="A77" s="26"/>
      <c r="B77" s="29"/>
      <c r="C77" s="9"/>
      <c r="D77" s="9"/>
      <c r="E77" s="9"/>
      <c r="F77" s="9"/>
      <c r="G77" s="9"/>
      <c r="H77" s="30"/>
      <c r="I77" s="292"/>
    </row>
    <row r="78" spans="1:9" ht="21.95" customHeight="1" thickBot="1" x14ac:dyDescent="0.3">
      <c r="A78" s="26"/>
      <c r="B78" s="45" t="s">
        <v>53</v>
      </c>
      <c r="C78" s="22"/>
      <c r="D78" s="22">
        <f>SUM(D71:D77)</f>
        <v>116</v>
      </c>
      <c r="E78" s="22">
        <f>SUM(E71:E77)</f>
        <v>0</v>
      </c>
      <c r="F78" s="22">
        <f>SUM(F71:F77)</f>
        <v>19</v>
      </c>
      <c r="G78" s="22">
        <f>SUM(G71:G77)</f>
        <v>70</v>
      </c>
      <c r="H78" s="22">
        <f>SUM(H71:H77)</f>
        <v>27</v>
      </c>
      <c r="I78" s="292"/>
    </row>
    <row r="79" spans="1:9" ht="21.95" customHeight="1" thickBot="1" x14ac:dyDescent="0.3">
      <c r="A79" s="371" t="s">
        <v>75</v>
      </c>
      <c r="B79" s="371" t="s">
        <v>19</v>
      </c>
      <c r="C79" s="371" t="s">
        <v>6</v>
      </c>
      <c r="D79" s="372">
        <v>29</v>
      </c>
      <c r="E79" s="9"/>
      <c r="F79" s="9"/>
      <c r="G79" s="9"/>
      <c r="H79" s="372"/>
    </row>
    <row r="80" spans="1:9" ht="21.95" customHeight="1" thickBot="1" x14ac:dyDescent="0.3">
      <c r="A80" s="371" t="s">
        <v>75</v>
      </c>
      <c r="B80" s="371" t="s">
        <v>19</v>
      </c>
      <c r="C80" s="371" t="s">
        <v>11</v>
      </c>
      <c r="D80" s="372">
        <v>27</v>
      </c>
      <c r="E80" s="9"/>
      <c r="F80" s="9"/>
      <c r="G80" s="9"/>
      <c r="H80" s="372"/>
    </row>
    <row r="81" spans="1:9" ht="21.95" customHeight="1" thickBot="1" x14ac:dyDescent="0.3">
      <c r="A81" s="371" t="s">
        <v>75</v>
      </c>
      <c r="B81" s="371" t="s">
        <v>19</v>
      </c>
      <c r="C81" s="371" t="s">
        <v>12</v>
      </c>
      <c r="D81" s="372">
        <v>30</v>
      </c>
      <c r="E81" s="9"/>
      <c r="F81" s="9"/>
      <c r="G81" s="9"/>
      <c r="H81" s="372"/>
    </row>
    <row r="82" spans="1:9" ht="21.95" customHeight="1" thickBot="1" x14ac:dyDescent="0.3">
      <c r="A82" s="371" t="s">
        <v>75</v>
      </c>
      <c r="B82" s="371" t="s">
        <v>19</v>
      </c>
      <c r="C82" s="371" t="s">
        <v>140</v>
      </c>
      <c r="D82" s="372">
        <v>30</v>
      </c>
      <c r="E82" s="9"/>
      <c r="F82" s="9"/>
      <c r="G82" s="9"/>
      <c r="H82" s="372"/>
    </row>
    <row r="83" spans="1:9" ht="18.75" thickBot="1" x14ac:dyDescent="0.3">
      <c r="A83" s="308"/>
      <c r="B83" s="46" t="s">
        <v>19</v>
      </c>
      <c r="C83" s="14"/>
      <c r="D83" s="14">
        <f>SUM(D79:D82)</f>
        <v>116</v>
      </c>
      <c r="E83" s="14">
        <f>SUM(E79:E82)</f>
        <v>0</v>
      </c>
      <c r="F83" s="14">
        <f>SUM(F79:F82)</f>
        <v>0</v>
      </c>
      <c r="G83" s="14">
        <f>SUM(G79:G82)</f>
        <v>0</v>
      </c>
      <c r="H83" s="34" t="s">
        <v>168</v>
      </c>
      <c r="I83" s="294"/>
    </row>
    <row r="84" spans="1:9" ht="15.75" thickBot="1" x14ac:dyDescent="0.3">
      <c r="A84" s="371" t="s">
        <v>141</v>
      </c>
      <c r="B84" s="371" t="s">
        <v>52</v>
      </c>
      <c r="C84" s="371" t="s">
        <v>6</v>
      </c>
      <c r="D84" s="372">
        <v>29</v>
      </c>
      <c r="E84" s="372">
        <v>0</v>
      </c>
      <c r="F84" s="372">
        <v>2</v>
      </c>
      <c r="G84" s="372">
        <v>20</v>
      </c>
      <c r="H84" s="372">
        <v>6</v>
      </c>
    </row>
    <row r="85" spans="1:9" ht="15.75" thickBot="1" x14ac:dyDescent="0.3">
      <c r="A85" s="371" t="s">
        <v>141</v>
      </c>
      <c r="B85" s="371" t="s">
        <v>52</v>
      </c>
      <c r="C85" s="371" t="s">
        <v>11</v>
      </c>
      <c r="D85" s="372">
        <v>27</v>
      </c>
      <c r="E85" s="372">
        <v>0</v>
      </c>
      <c r="F85" s="372">
        <v>2</v>
      </c>
      <c r="G85" s="372">
        <v>17</v>
      </c>
      <c r="H85" s="372">
        <v>8</v>
      </c>
    </row>
    <row r="86" spans="1:9" ht="15.75" thickBot="1" x14ac:dyDescent="0.3">
      <c r="A86" s="371" t="s">
        <v>141</v>
      </c>
      <c r="B86" s="371" t="s">
        <v>52</v>
      </c>
      <c r="C86" s="371" t="s">
        <v>12</v>
      </c>
      <c r="D86" s="372">
        <v>30</v>
      </c>
      <c r="E86" s="372">
        <v>1</v>
      </c>
      <c r="F86" s="372">
        <v>1</v>
      </c>
      <c r="G86" s="372">
        <v>13</v>
      </c>
      <c r="H86" s="372">
        <v>11</v>
      </c>
    </row>
    <row r="87" spans="1:9" ht="15.75" thickBot="1" x14ac:dyDescent="0.3">
      <c r="A87" s="371" t="s">
        <v>141</v>
      </c>
      <c r="B87" s="371" t="s">
        <v>52</v>
      </c>
      <c r="C87" s="371" t="s">
        <v>140</v>
      </c>
      <c r="D87" s="372">
        <v>30</v>
      </c>
      <c r="E87" s="372">
        <v>0</v>
      </c>
      <c r="F87" s="372">
        <v>2</v>
      </c>
      <c r="G87" s="372">
        <v>17</v>
      </c>
      <c r="H87" s="372">
        <v>11</v>
      </c>
    </row>
    <row r="88" spans="1:9" ht="18" x14ac:dyDescent="0.25">
      <c r="A88" s="26"/>
      <c r="B88" s="287" t="s">
        <v>52</v>
      </c>
      <c r="C88" s="296"/>
      <c r="D88" s="296">
        <f>SUM(D84:D87)</f>
        <v>116</v>
      </c>
      <c r="E88" s="296">
        <f>SUM(E84:E87)</f>
        <v>1</v>
      </c>
      <c r="F88" s="296">
        <f>SUM(F84:F87)</f>
        <v>7</v>
      </c>
      <c r="G88" s="296">
        <f>SUM(G84:G87)</f>
        <v>67</v>
      </c>
      <c r="H88" s="296">
        <f>SUM(H84:H87)</f>
        <v>36</v>
      </c>
      <c r="I88" s="292"/>
    </row>
    <row r="89" spans="1:9" x14ac:dyDescent="0.25">
      <c r="A89" s="308"/>
      <c r="B89" s="47"/>
      <c r="C89" s="297"/>
      <c r="D89" s="297"/>
      <c r="E89" s="297"/>
      <c r="F89" s="297"/>
      <c r="G89" s="297"/>
      <c r="H89" s="298"/>
    </row>
    <row r="90" spans="1:9" ht="28.5" x14ac:dyDescent="0.45">
      <c r="A90" s="308"/>
      <c r="B90" s="49" t="s">
        <v>95</v>
      </c>
      <c r="C90" s="23"/>
      <c r="D90" s="23"/>
      <c r="E90" s="299">
        <f>SUM(E10,E15,E20,E25,E34,E39,E44,E49,E54,E62,E70,E78,E83,E88)</f>
        <v>4</v>
      </c>
      <c r="F90" s="299">
        <f>SUM(F10,F15,F20,F25,F34,F39,F44,F49,F54,F62,F70,F78,F83,F88)</f>
        <v>262</v>
      </c>
      <c r="G90" s="299">
        <f>SUM(G10,G15,G20,G25,G34,G39,G44,G49,G54,G62,G70,G78,G83,G88)</f>
        <v>567</v>
      </c>
      <c r="H90" s="299">
        <f>SUM(H10,H15,H20,H25,H34,H39,H44,H49,H54,H62,H70,H78,H83,H88)</f>
        <v>543</v>
      </c>
      <c r="I90" s="300"/>
    </row>
    <row r="91" spans="1:9" ht="24" thickBot="1" x14ac:dyDescent="0.3">
      <c r="B91" s="6"/>
      <c r="C91" s="7"/>
      <c r="D91" s="7"/>
      <c r="E91" s="50" t="s">
        <v>84</v>
      </c>
      <c r="F91" s="50" t="s">
        <v>85</v>
      </c>
      <c r="G91" s="50" t="s">
        <v>86</v>
      </c>
      <c r="H91" s="51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BA1A-88B2-4B97-A8C5-91F550A4745E}">
  <dimension ref="A1:I118"/>
  <sheetViews>
    <sheetView topLeftCell="A40" zoomScaleNormal="100" workbookViewId="0">
      <selection activeCell="I40" sqref="I1:I1048576"/>
    </sheetView>
  </sheetViews>
  <sheetFormatPr defaultRowHeight="15" x14ac:dyDescent="0.25"/>
  <cols>
    <col min="1" max="1" width="31.140625" customWidth="1"/>
    <col min="2" max="2" width="40.5703125" customWidth="1"/>
    <col min="3" max="3" width="25.42578125" customWidth="1"/>
  </cols>
  <sheetData>
    <row r="1" spans="1:9" ht="24" thickBot="1" x14ac:dyDescent="0.4">
      <c r="A1" s="394" t="s">
        <v>174</v>
      </c>
      <c r="B1" s="395"/>
      <c r="C1" s="395"/>
      <c r="D1" s="393" t="s">
        <v>130</v>
      </c>
      <c r="E1" s="393"/>
      <c r="F1" s="393"/>
      <c r="G1" s="393"/>
      <c r="H1" s="393"/>
    </row>
    <row r="2" spans="1:9" ht="34.5" customHeight="1" thickBot="1" x14ac:dyDescent="0.3">
      <c r="A2" s="30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118</v>
      </c>
      <c r="B3" s="371" t="s">
        <v>38</v>
      </c>
      <c r="C3" s="371" t="s">
        <v>27</v>
      </c>
      <c r="D3" s="372">
        <v>30</v>
      </c>
      <c r="E3" s="372">
        <v>0</v>
      </c>
      <c r="F3" s="372">
        <v>18</v>
      </c>
      <c r="G3" s="372">
        <v>9</v>
      </c>
      <c r="H3" s="372">
        <v>3</v>
      </c>
      <c r="I3" s="342"/>
    </row>
    <row r="4" spans="1:9" ht="21.95" customHeight="1" thickBot="1" x14ac:dyDescent="0.3">
      <c r="A4" s="371" t="s">
        <v>118</v>
      </c>
      <c r="B4" s="371" t="s">
        <v>38</v>
      </c>
      <c r="C4" s="371" t="s">
        <v>28</v>
      </c>
      <c r="D4" s="372">
        <v>29</v>
      </c>
      <c r="E4" s="372">
        <v>0</v>
      </c>
      <c r="F4" s="372">
        <v>14</v>
      </c>
      <c r="G4" s="372">
        <v>10</v>
      </c>
      <c r="H4" s="372">
        <v>5</v>
      </c>
      <c r="I4" s="342"/>
    </row>
    <row r="5" spans="1:9" ht="21.95" customHeight="1" thickBot="1" x14ac:dyDescent="0.3">
      <c r="A5" s="371" t="s">
        <v>118</v>
      </c>
      <c r="B5" s="371" t="s">
        <v>38</v>
      </c>
      <c r="C5" s="371" t="s">
        <v>21</v>
      </c>
      <c r="D5" s="372">
        <v>30</v>
      </c>
      <c r="E5" s="372">
        <v>0</v>
      </c>
      <c r="F5" s="372">
        <v>15</v>
      </c>
      <c r="G5" s="372">
        <v>8</v>
      </c>
      <c r="H5" s="372">
        <v>7</v>
      </c>
      <c r="I5" s="342"/>
    </row>
    <row r="6" spans="1:9" ht="21.95" customHeight="1" thickBot="1" x14ac:dyDescent="0.3">
      <c r="A6" s="2"/>
      <c r="B6" s="162"/>
      <c r="C6" s="3"/>
      <c r="D6" s="3"/>
      <c r="E6" s="3"/>
      <c r="F6" s="3"/>
      <c r="G6" s="3"/>
      <c r="H6" s="163"/>
      <c r="I6" s="342"/>
    </row>
    <row r="7" spans="1:9" ht="21.95" customHeight="1" thickBot="1" x14ac:dyDescent="0.3">
      <c r="A7" s="2"/>
      <c r="B7" s="107" t="s">
        <v>38</v>
      </c>
      <c r="C7" s="108"/>
      <c r="D7" s="108">
        <f>SUM(D3:D6)</f>
        <v>89</v>
      </c>
      <c r="E7" s="108">
        <f>SUM(E3:E6)</f>
        <v>0</v>
      </c>
      <c r="F7" s="108">
        <f>SUM(F3:F6)</f>
        <v>47</v>
      </c>
      <c r="G7" s="108">
        <f>SUM(G3:G6)</f>
        <v>27</v>
      </c>
      <c r="H7" s="109">
        <f>SUM(H3:H6)</f>
        <v>15</v>
      </c>
      <c r="I7" s="342"/>
    </row>
    <row r="8" spans="1:9" ht="21.95" customHeight="1" thickBot="1" x14ac:dyDescent="0.3">
      <c r="A8" s="371" t="s">
        <v>146</v>
      </c>
      <c r="B8" s="371" t="s">
        <v>13</v>
      </c>
      <c r="C8" s="371" t="s">
        <v>27</v>
      </c>
      <c r="D8" s="372">
        <v>15</v>
      </c>
      <c r="E8" s="372">
        <v>0</v>
      </c>
      <c r="F8" s="372">
        <v>7</v>
      </c>
      <c r="G8" s="372">
        <v>5</v>
      </c>
      <c r="H8" s="372">
        <v>3</v>
      </c>
      <c r="I8" s="342"/>
    </row>
    <row r="9" spans="1:9" ht="21.95" customHeight="1" thickBot="1" x14ac:dyDescent="0.3">
      <c r="A9" s="371" t="s">
        <v>146</v>
      </c>
      <c r="B9" s="371" t="s">
        <v>13</v>
      </c>
      <c r="C9" s="371" t="s">
        <v>28</v>
      </c>
      <c r="D9" s="372">
        <v>15</v>
      </c>
      <c r="E9" s="372">
        <v>0</v>
      </c>
      <c r="F9" s="372">
        <v>4</v>
      </c>
      <c r="G9" s="372">
        <v>6</v>
      </c>
      <c r="H9" s="372">
        <v>5</v>
      </c>
      <c r="I9" s="342"/>
    </row>
    <row r="10" spans="1:9" ht="21.95" customHeight="1" thickBot="1" x14ac:dyDescent="0.3">
      <c r="A10" s="371" t="s">
        <v>146</v>
      </c>
      <c r="B10" s="371" t="s">
        <v>13</v>
      </c>
      <c r="C10" s="371" t="s">
        <v>21</v>
      </c>
      <c r="D10" s="372">
        <v>15</v>
      </c>
      <c r="E10" s="372">
        <v>0</v>
      </c>
      <c r="F10" s="372">
        <v>5</v>
      </c>
      <c r="G10" s="372">
        <v>4</v>
      </c>
      <c r="H10" s="372">
        <v>6</v>
      </c>
      <c r="I10" s="342"/>
    </row>
    <row r="11" spans="1:9" ht="21.95" customHeight="1" thickBot="1" x14ac:dyDescent="0.3">
      <c r="A11" s="371" t="s">
        <v>44</v>
      </c>
      <c r="B11" s="371" t="s">
        <v>13</v>
      </c>
      <c r="C11" s="371" t="s">
        <v>28</v>
      </c>
      <c r="D11" s="372">
        <v>14</v>
      </c>
      <c r="E11" s="372">
        <v>0</v>
      </c>
      <c r="F11" s="372">
        <v>3</v>
      </c>
      <c r="G11" s="372">
        <v>8</v>
      </c>
      <c r="H11" s="372">
        <v>3</v>
      </c>
      <c r="I11" s="342"/>
    </row>
    <row r="12" spans="1:9" ht="21.95" customHeight="1" thickBot="1" x14ac:dyDescent="0.3">
      <c r="A12" s="371" t="s">
        <v>139</v>
      </c>
      <c r="B12" s="371" t="s">
        <v>13</v>
      </c>
      <c r="C12" s="371" t="s">
        <v>21</v>
      </c>
      <c r="D12" s="372">
        <v>15</v>
      </c>
      <c r="E12" s="372">
        <v>0</v>
      </c>
      <c r="F12" s="372">
        <v>3</v>
      </c>
      <c r="G12" s="372">
        <v>6</v>
      </c>
      <c r="H12" s="372">
        <v>6</v>
      </c>
      <c r="I12" s="342"/>
    </row>
    <row r="13" spans="1:9" ht="21.95" customHeight="1" thickBot="1" x14ac:dyDescent="0.3">
      <c r="A13" s="371" t="s">
        <v>65</v>
      </c>
      <c r="B13" s="371" t="s">
        <v>13</v>
      </c>
      <c r="C13" s="371" t="s">
        <v>27</v>
      </c>
      <c r="D13" s="372">
        <v>15</v>
      </c>
      <c r="E13" s="372">
        <v>0</v>
      </c>
      <c r="F13" s="372">
        <v>6</v>
      </c>
      <c r="G13" s="372">
        <v>8</v>
      </c>
      <c r="H13" s="372">
        <v>1</v>
      </c>
      <c r="I13" s="342"/>
    </row>
    <row r="14" spans="1:9" ht="21.95" customHeight="1" thickBot="1" x14ac:dyDescent="0.3">
      <c r="A14" s="2"/>
      <c r="B14" s="162"/>
      <c r="C14" s="3"/>
      <c r="D14" s="3"/>
      <c r="E14" s="3"/>
      <c r="F14" s="3"/>
      <c r="G14" s="3"/>
      <c r="H14" s="163"/>
      <c r="I14" s="342"/>
    </row>
    <row r="15" spans="1:9" ht="21.95" customHeight="1" thickBot="1" x14ac:dyDescent="0.3">
      <c r="A15" s="2"/>
      <c r="B15" s="103" t="s">
        <v>13</v>
      </c>
      <c r="C15" s="104"/>
      <c r="D15" s="104">
        <f>SUM(D8:D14)</f>
        <v>89</v>
      </c>
      <c r="E15" s="104">
        <f>SUM(E8:E14)</f>
        <v>0</v>
      </c>
      <c r="F15" s="104">
        <f>SUM(F8:F14)</f>
        <v>28</v>
      </c>
      <c r="G15" s="104">
        <f>SUM(G8:G14)</f>
        <v>37</v>
      </c>
      <c r="H15" s="105">
        <f>SUM(H8:H14)</f>
        <v>24</v>
      </c>
      <c r="I15" s="342"/>
    </row>
    <row r="16" spans="1:9" ht="21.95" customHeight="1" thickBot="1" x14ac:dyDescent="0.3">
      <c r="A16" s="371" t="s">
        <v>24</v>
      </c>
      <c r="B16" s="371" t="s">
        <v>26</v>
      </c>
      <c r="C16" s="371" t="s">
        <v>27</v>
      </c>
      <c r="D16" s="372">
        <v>30</v>
      </c>
      <c r="E16" s="372">
        <v>0</v>
      </c>
      <c r="F16" s="372">
        <v>6</v>
      </c>
      <c r="G16" s="372">
        <v>21</v>
      </c>
      <c r="H16" s="372">
        <v>3</v>
      </c>
      <c r="I16" s="342"/>
    </row>
    <row r="17" spans="1:9" ht="21.95" customHeight="1" thickBot="1" x14ac:dyDescent="0.3">
      <c r="A17" s="371" t="s">
        <v>24</v>
      </c>
      <c r="B17" s="371" t="s">
        <v>26</v>
      </c>
      <c r="C17" s="371" t="s">
        <v>28</v>
      </c>
      <c r="D17" s="372">
        <v>29</v>
      </c>
      <c r="E17" s="372">
        <v>0</v>
      </c>
      <c r="F17" s="372">
        <v>16</v>
      </c>
      <c r="G17" s="372">
        <v>11</v>
      </c>
      <c r="H17" s="372">
        <v>2</v>
      </c>
      <c r="I17" s="342"/>
    </row>
    <row r="18" spans="1:9" ht="21.95" customHeight="1" thickBot="1" x14ac:dyDescent="0.3">
      <c r="A18" s="371" t="s">
        <v>24</v>
      </c>
      <c r="B18" s="371" t="s">
        <v>26</v>
      </c>
      <c r="C18" s="371" t="s">
        <v>21</v>
      </c>
      <c r="D18" s="372">
        <v>30</v>
      </c>
      <c r="E18" s="372">
        <v>1</v>
      </c>
      <c r="F18" s="372">
        <v>14</v>
      </c>
      <c r="G18" s="372">
        <v>10</v>
      </c>
      <c r="H18" s="372">
        <v>5</v>
      </c>
      <c r="I18" s="342"/>
    </row>
    <row r="19" spans="1:9" ht="21.95" customHeight="1" thickBot="1" x14ac:dyDescent="0.3">
      <c r="A19" s="2"/>
      <c r="B19" s="162"/>
      <c r="C19" s="3"/>
      <c r="D19" s="3"/>
      <c r="E19" s="3"/>
      <c r="F19" s="3"/>
      <c r="G19" s="3"/>
      <c r="H19" s="163"/>
      <c r="I19" s="342"/>
    </row>
    <row r="20" spans="1:9" ht="21.95" customHeight="1" thickBot="1" x14ac:dyDescent="0.3">
      <c r="A20" s="2"/>
      <c r="B20" s="110" t="s">
        <v>26</v>
      </c>
      <c r="C20" s="111"/>
      <c r="D20" s="111">
        <f>SUM(D16:D19)</f>
        <v>89</v>
      </c>
      <c r="E20" s="111">
        <f>SUM(E16:E19)</f>
        <v>1</v>
      </c>
      <c r="F20" s="111">
        <f>SUM(F16:F19)</f>
        <v>36</v>
      </c>
      <c r="G20" s="111">
        <f>SUM(G16:G19)</f>
        <v>42</v>
      </c>
      <c r="H20" s="112">
        <f>SUM(H16:H19)</f>
        <v>10</v>
      </c>
      <c r="I20" s="342"/>
    </row>
    <row r="21" spans="1:9" ht="21.95" customHeight="1" thickBot="1" x14ac:dyDescent="0.3">
      <c r="A21" s="2"/>
      <c r="B21" s="160"/>
      <c r="C21" s="106"/>
      <c r="D21" s="106"/>
      <c r="E21" s="106"/>
      <c r="F21" s="106"/>
      <c r="G21" s="106"/>
      <c r="H21" s="161"/>
      <c r="I21" s="342"/>
    </row>
    <row r="22" spans="1:9" ht="21.95" customHeight="1" thickBot="1" x14ac:dyDescent="0.3">
      <c r="A22" s="2"/>
      <c r="B22" s="158"/>
      <c r="C22" s="1"/>
      <c r="D22" s="1"/>
      <c r="E22" s="1"/>
      <c r="F22" s="1"/>
      <c r="G22" s="1"/>
      <c r="H22" s="159"/>
      <c r="I22" s="342"/>
    </row>
    <row r="23" spans="1:9" ht="21.95" customHeight="1" thickBot="1" x14ac:dyDescent="0.3">
      <c r="A23" s="2"/>
      <c r="B23" s="158"/>
      <c r="C23" s="1"/>
      <c r="D23" s="1"/>
      <c r="E23" s="1"/>
      <c r="F23" s="1"/>
      <c r="G23" s="1"/>
      <c r="H23" s="159"/>
      <c r="I23" s="342"/>
    </row>
    <row r="24" spans="1:9" ht="21.95" customHeight="1" thickBot="1" x14ac:dyDescent="0.3">
      <c r="A24" s="2"/>
      <c r="B24" s="162"/>
      <c r="C24" s="3"/>
      <c r="D24" s="3"/>
      <c r="E24" s="3"/>
      <c r="F24" s="3"/>
      <c r="G24" s="3"/>
      <c r="H24" s="163"/>
      <c r="I24" s="342"/>
    </row>
    <row r="25" spans="1:9" ht="21.95" customHeight="1" thickBot="1" x14ac:dyDescent="0.3">
      <c r="A25" s="2"/>
      <c r="B25" s="113"/>
      <c r="C25" s="114"/>
      <c r="D25" s="114"/>
      <c r="E25" s="114"/>
      <c r="F25" s="114"/>
      <c r="G25" s="114"/>
      <c r="H25" s="115"/>
      <c r="I25" s="342"/>
    </row>
    <row r="26" spans="1:9" ht="21.95" customHeight="1" thickBot="1" x14ac:dyDescent="0.3">
      <c r="A26" s="371" t="s">
        <v>51</v>
      </c>
      <c r="B26" s="371" t="s">
        <v>52</v>
      </c>
      <c r="C26" s="371" t="s">
        <v>27</v>
      </c>
      <c r="D26" s="372">
        <v>30</v>
      </c>
      <c r="E26" s="372">
        <v>0</v>
      </c>
      <c r="F26" s="372">
        <v>4</v>
      </c>
      <c r="G26" s="372">
        <v>18</v>
      </c>
      <c r="H26" s="372">
        <v>8</v>
      </c>
      <c r="I26" s="342"/>
    </row>
    <row r="27" spans="1:9" ht="21.95" customHeight="1" thickBot="1" x14ac:dyDescent="0.3">
      <c r="A27" s="371" t="s">
        <v>51</v>
      </c>
      <c r="B27" s="371" t="s">
        <v>52</v>
      </c>
      <c r="C27" s="371" t="s">
        <v>28</v>
      </c>
      <c r="D27" s="372">
        <v>29</v>
      </c>
      <c r="E27" s="372">
        <v>0</v>
      </c>
      <c r="F27" s="372">
        <v>0</v>
      </c>
      <c r="G27" s="372">
        <v>15</v>
      </c>
      <c r="H27" s="372">
        <v>14</v>
      </c>
      <c r="I27" s="342"/>
    </row>
    <row r="28" spans="1:9" ht="21.95" customHeight="1" thickBot="1" x14ac:dyDescent="0.3">
      <c r="A28" s="371" t="s">
        <v>51</v>
      </c>
      <c r="B28" s="371" t="s">
        <v>52</v>
      </c>
      <c r="C28" s="371" t="s">
        <v>21</v>
      </c>
      <c r="D28" s="372">
        <v>30</v>
      </c>
      <c r="E28" s="372">
        <v>0</v>
      </c>
      <c r="F28" s="372">
        <v>1</v>
      </c>
      <c r="G28" s="372">
        <v>17</v>
      </c>
      <c r="H28" s="372">
        <v>12</v>
      </c>
      <c r="I28" s="342"/>
    </row>
    <row r="29" spans="1:9" ht="21.95" customHeight="1" thickBot="1" x14ac:dyDescent="0.3">
      <c r="A29" s="2"/>
      <c r="B29" s="162"/>
      <c r="C29" s="3"/>
      <c r="D29" s="3"/>
      <c r="E29" s="3"/>
      <c r="F29" s="3"/>
      <c r="G29" s="3"/>
      <c r="H29" s="163"/>
      <c r="I29" s="342"/>
    </row>
    <row r="30" spans="1:9" ht="21.95" customHeight="1" thickBot="1" x14ac:dyDescent="0.3">
      <c r="A30" s="2"/>
      <c r="B30" s="116" t="s">
        <v>52</v>
      </c>
      <c r="C30" s="117"/>
      <c r="D30" s="117">
        <f>SUM(D26:D29)</f>
        <v>89</v>
      </c>
      <c r="E30" s="117">
        <f>SUM(E26:E29)</f>
        <v>0</v>
      </c>
      <c r="F30" s="117">
        <f>SUM(F26:F29)</f>
        <v>5</v>
      </c>
      <c r="G30" s="117">
        <f>SUM(G26:G29)</f>
        <v>50</v>
      </c>
      <c r="H30" s="118">
        <f>SUM(H26:H29)</f>
        <v>34</v>
      </c>
      <c r="I30" s="342"/>
    </row>
    <row r="31" spans="1:9" ht="21.95" customHeight="1" thickBot="1" x14ac:dyDescent="0.3">
      <c r="A31" s="2"/>
      <c r="B31" s="160"/>
      <c r="C31" s="106"/>
      <c r="D31" s="1"/>
      <c r="E31" s="1"/>
      <c r="F31" s="1"/>
      <c r="G31" s="1"/>
      <c r="H31" s="159"/>
      <c r="I31" s="342"/>
    </row>
    <row r="32" spans="1:9" ht="21.95" customHeight="1" thickBot="1" x14ac:dyDescent="0.3">
      <c r="A32" s="2"/>
      <c r="B32" s="158"/>
      <c r="C32" s="1"/>
      <c r="D32" s="1"/>
      <c r="E32" s="1"/>
      <c r="F32" s="1"/>
      <c r="G32" s="1"/>
      <c r="H32" s="159"/>
      <c r="I32" s="342"/>
    </row>
    <row r="33" spans="1:9" ht="21.95" customHeight="1" thickBot="1" x14ac:dyDescent="0.3">
      <c r="A33" s="2"/>
      <c r="B33" s="158"/>
      <c r="C33" s="1"/>
      <c r="D33" s="1"/>
      <c r="E33" s="1"/>
      <c r="F33" s="1"/>
      <c r="G33" s="1"/>
      <c r="H33" s="159"/>
      <c r="I33" s="342"/>
    </row>
    <row r="34" spans="1:9" ht="21.95" customHeight="1" thickBot="1" x14ac:dyDescent="0.3">
      <c r="A34" s="2"/>
      <c r="B34" s="162"/>
      <c r="C34" s="3"/>
      <c r="D34" s="1"/>
      <c r="E34" s="1"/>
      <c r="F34" s="1"/>
      <c r="G34" s="1"/>
      <c r="H34" s="159"/>
      <c r="I34" s="342"/>
    </row>
    <row r="35" spans="1:9" ht="21.95" customHeight="1" thickBot="1" x14ac:dyDescent="0.3">
      <c r="A35" s="2"/>
      <c r="B35" s="119"/>
      <c r="C35" s="120"/>
      <c r="D35" s="120"/>
      <c r="E35" s="120"/>
      <c r="F35" s="120"/>
      <c r="G35" s="120"/>
      <c r="H35" s="199"/>
      <c r="I35" s="342"/>
    </row>
    <row r="36" spans="1:9" ht="21.95" customHeight="1" thickBot="1" x14ac:dyDescent="0.3">
      <c r="A36" s="371" t="s">
        <v>79</v>
      </c>
      <c r="B36" s="371" t="s">
        <v>35</v>
      </c>
      <c r="C36" s="371" t="s">
        <v>28</v>
      </c>
      <c r="D36" s="372">
        <v>29</v>
      </c>
      <c r="E36" s="372">
        <v>0</v>
      </c>
      <c r="F36" s="372">
        <v>0</v>
      </c>
      <c r="G36" s="372">
        <v>15</v>
      </c>
      <c r="H36" s="372">
        <v>14</v>
      </c>
      <c r="I36" s="342"/>
    </row>
    <row r="37" spans="1:9" ht="21.95" customHeight="1" thickBot="1" x14ac:dyDescent="0.3">
      <c r="A37" s="371" t="s">
        <v>79</v>
      </c>
      <c r="B37" s="371" t="s">
        <v>35</v>
      </c>
      <c r="C37" s="371" t="s">
        <v>21</v>
      </c>
      <c r="D37" s="372">
        <v>30</v>
      </c>
      <c r="E37" s="372">
        <v>0</v>
      </c>
      <c r="F37" s="372">
        <v>2</v>
      </c>
      <c r="G37" s="372">
        <v>20</v>
      </c>
      <c r="H37" s="372">
        <v>8</v>
      </c>
      <c r="I37" s="342"/>
    </row>
    <row r="38" spans="1:9" ht="21.95" customHeight="1" thickBot="1" x14ac:dyDescent="0.3">
      <c r="A38" s="371" t="s">
        <v>147</v>
      </c>
      <c r="B38" s="371" t="s">
        <v>35</v>
      </c>
      <c r="C38" s="371" t="s">
        <v>27</v>
      </c>
      <c r="D38" s="372">
        <v>30</v>
      </c>
      <c r="E38" s="372">
        <v>0</v>
      </c>
      <c r="F38" s="372">
        <v>7</v>
      </c>
      <c r="G38" s="372">
        <v>20</v>
      </c>
      <c r="H38" s="372">
        <v>3</v>
      </c>
      <c r="I38" s="342"/>
    </row>
    <row r="39" spans="1:9" ht="21.95" customHeight="1" thickBot="1" x14ac:dyDescent="0.3">
      <c r="A39" s="2"/>
      <c r="B39" s="162"/>
      <c r="C39" s="3"/>
      <c r="D39" s="3"/>
      <c r="E39" s="3"/>
      <c r="F39" s="3"/>
      <c r="G39" s="3"/>
      <c r="H39" s="163"/>
      <c r="I39" s="342"/>
    </row>
    <row r="40" spans="1:9" ht="21.95" customHeight="1" thickBot="1" x14ac:dyDescent="0.3">
      <c r="A40" s="2"/>
      <c r="B40" s="116" t="s">
        <v>35</v>
      </c>
      <c r="C40" s="117"/>
      <c r="D40" s="117">
        <f>SUM(D36:D39)</f>
        <v>89</v>
      </c>
      <c r="E40" s="117">
        <f>SUM(E36:E39)</f>
        <v>0</v>
      </c>
      <c r="F40" s="117">
        <f>SUM(F36:F39)</f>
        <v>9</v>
      </c>
      <c r="G40" s="117">
        <f>SUM(G36:G39)</f>
        <v>55</v>
      </c>
      <c r="H40" s="118">
        <f>SUM(H36:H39)</f>
        <v>25</v>
      </c>
      <c r="I40" s="342"/>
    </row>
    <row r="41" spans="1:9" ht="21.95" customHeight="1" thickBot="1" x14ac:dyDescent="0.3">
      <c r="A41" s="371" t="s">
        <v>66</v>
      </c>
      <c r="B41" s="371" t="s">
        <v>37</v>
      </c>
      <c r="C41" s="371" t="s">
        <v>27</v>
      </c>
      <c r="D41" s="372">
        <v>15</v>
      </c>
      <c r="E41" s="372">
        <v>0</v>
      </c>
      <c r="F41" s="372">
        <v>5</v>
      </c>
      <c r="G41" s="372">
        <v>8</v>
      </c>
      <c r="H41" s="372">
        <v>2</v>
      </c>
      <c r="I41" s="342"/>
    </row>
    <row r="42" spans="1:9" ht="21.95" customHeight="1" thickBot="1" x14ac:dyDescent="0.3">
      <c r="A42" s="371" t="s">
        <v>66</v>
      </c>
      <c r="B42" s="371" t="s">
        <v>37</v>
      </c>
      <c r="C42" s="371" t="s">
        <v>28</v>
      </c>
      <c r="D42" s="372">
        <v>14</v>
      </c>
      <c r="E42" s="372">
        <v>1</v>
      </c>
      <c r="F42" s="372">
        <v>4</v>
      </c>
      <c r="G42" s="372">
        <v>5</v>
      </c>
      <c r="H42" s="372">
        <v>4</v>
      </c>
      <c r="I42" s="342"/>
    </row>
    <row r="43" spans="1:9" ht="21.95" customHeight="1" thickBot="1" x14ac:dyDescent="0.3">
      <c r="A43" s="371" t="s">
        <v>66</v>
      </c>
      <c r="B43" s="371" t="s">
        <v>37</v>
      </c>
      <c r="C43" s="371" t="s">
        <v>21</v>
      </c>
      <c r="D43" s="372">
        <v>15</v>
      </c>
      <c r="E43" s="372">
        <v>0</v>
      </c>
      <c r="F43" s="372">
        <v>3</v>
      </c>
      <c r="G43" s="372">
        <v>7</v>
      </c>
      <c r="H43" s="372">
        <v>5</v>
      </c>
      <c r="I43" s="342"/>
    </row>
    <row r="44" spans="1:9" ht="21.95" customHeight="1" thickBot="1" x14ac:dyDescent="0.3">
      <c r="A44" s="371" t="s">
        <v>152</v>
      </c>
      <c r="B44" s="371" t="s">
        <v>37</v>
      </c>
      <c r="C44" s="371" t="s">
        <v>21</v>
      </c>
      <c r="D44" s="372">
        <v>15</v>
      </c>
      <c r="E44" s="374">
        <v>0</v>
      </c>
      <c r="F44" s="372">
        <v>2</v>
      </c>
      <c r="G44" s="372">
        <v>9</v>
      </c>
      <c r="H44" s="372">
        <v>4</v>
      </c>
      <c r="I44" s="342"/>
    </row>
    <row r="45" spans="1:9" ht="21.95" customHeight="1" thickBot="1" x14ac:dyDescent="0.3">
      <c r="A45" s="371" t="s">
        <v>152</v>
      </c>
      <c r="B45" s="371" t="s">
        <v>37</v>
      </c>
      <c r="C45" s="371" t="s">
        <v>27</v>
      </c>
      <c r="D45" s="372">
        <v>15</v>
      </c>
      <c r="E45" s="374">
        <v>0</v>
      </c>
      <c r="F45" s="372">
        <v>4</v>
      </c>
      <c r="G45" s="372">
        <v>8</v>
      </c>
      <c r="H45" s="372">
        <v>3</v>
      </c>
      <c r="I45" s="342"/>
    </row>
    <row r="46" spans="1:9" ht="21.95" customHeight="1" thickBot="1" x14ac:dyDescent="0.3">
      <c r="A46" s="371" t="s">
        <v>152</v>
      </c>
      <c r="B46" s="371" t="s">
        <v>37</v>
      </c>
      <c r="C46" s="371" t="s">
        <v>28</v>
      </c>
      <c r="D46" s="372">
        <v>15</v>
      </c>
      <c r="E46" s="374">
        <v>0</v>
      </c>
      <c r="F46" s="372">
        <v>1</v>
      </c>
      <c r="G46" s="372">
        <v>8</v>
      </c>
      <c r="H46" s="372">
        <v>6</v>
      </c>
      <c r="I46" s="342"/>
    </row>
    <row r="47" spans="1:9" ht="21.95" customHeight="1" thickBot="1" x14ac:dyDescent="0.3">
      <c r="I47" s="342"/>
    </row>
    <row r="48" spans="1:9" ht="21.95" customHeight="1" thickBot="1" x14ac:dyDescent="0.3">
      <c r="A48" s="373"/>
      <c r="B48" s="158"/>
      <c r="C48" s="1"/>
      <c r="D48" s="3"/>
      <c r="E48" s="3"/>
      <c r="F48" s="3"/>
      <c r="G48" s="3"/>
      <c r="H48" s="163"/>
      <c r="I48" s="342"/>
    </row>
    <row r="49" spans="1:9" ht="21.95" customHeight="1" thickBot="1" x14ac:dyDescent="0.3">
      <c r="A49" s="2"/>
      <c r="B49" s="121" t="s">
        <v>37</v>
      </c>
      <c r="C49" s="122"/>
      <c r="D49" s="122">
        <f>SUM(D41:D48)</f>
        <v>89</v>
      </c>
      <c r="E49" s="122">
        <f>SUM(E41:E48)</f>
        <v>1</v>
      </c>
      <c r="F49" s="122">
        <f>SUM(F41:F48)</f>
        <v>19</v>
      </c>
      <c r="G49" s="122">
        <f>SUM(G41:G48)</f>
        <v>45</v>
      </c>
      <c r="H49" s="123">
        <f>SUM(H41:H48)</f>
        <v>24</v>
      </c>
      <c r="I49" s="342"/>
    </row>
    <row r="50" spans="1:9" ht="21.95" customHeight="1" thickBot="1" x14ac:dyDescent="0.3">
      <c r="A50" s="371" t="s">
        <v>76</v>
      </c>
      <c r="B50" s="371" t="s">
        <v>47</v>
      </c>
      <c r="C50" s="371" t="s">
        <v>27</v>
      </c>
      <c r="D50" s="372">
        <v>30</v>
      </c>
      <c r="E50" s="372">
        <v>0</v>
      </c>
      <c r="F50" s="372">
        <v>17</v>
      </c>
      <c r="G50" s="372">
        <v>10</v>
      </c>
      <c r="H50" s="372">
        <v>3</v>
      </c>
      <c r="I50" s="342"/>
    </row>
    <row r="51" spans="1:9" ht="21.95" customHeight="1" thickBot="1" x14ac:dyDescent="0.3">
      <c r="A51" s="371" t="s">
        <v>76</v>
      </c>
      <c r="B51" s="371" t="s">
        <v>47</v>
      </c>
      <c r="C51" s="371" t="s">
        <v>28</v>
      </c>
      <c r="D51" s="372">
        <v>29</v>
      </c>
      <c r="E51" s="372">
        <v>0</v>
      </c>
      <c r="F51" s="372">
        <v>3</v>
      </c>
      <c r="G51" s="372">
        <v>22</v>
      </c>
      <c r="H51" s="372">
        <v>4</v>
      </c>
      <c r="I51" s="342"/>
    </row>
    <row r="52" spans="1:9" ht="21.95" customHeight="1" thickBot="1" x14ac:dyDescent="0.3">
      <c r="A52" s="371" t="s">
        <v>76</v>
      </c>
      <c r="B52" s="371" t="s">
        <v>47</v>
      </c>
      <c r="C52" s="371" t="s">
        <v>21</v>
      </c>
      <c r="D52" s="372">
        <v>30</v>
      </c>
      <c r="E52" s="372">
        <v>0</v>
      </c>
      <c r="F52" s="372">
        <v>7</v>
      </c>
      <c r="G52" s="372">
        <v>17</v>
      </c>
      <c r="H52" s="372">
        <v>6</v>
      </c>
      <c r="I52" s="342"/>
    </row>
    <row r="53" spans="1:9" ht="21.95" customHeight="1" thickBot="1" x14ac:dyDescent="0.3">
      <c r="A53" s="2"/>
      <c r="B53" s="162"/>
      <c r="C53" s="3"/>
      <c r="D53" s="3"/>
      <c r="E53" s="3"/>
      <c r="F53" s="3"/>
      <c r="G53" s="3"/>
      <c r="H53" s="163"/>
      <c r="I53" s="342"/>
    </row>
    <row r="54" spans="1:9" ht="21.95" customHeight="1" thickBot="1" x14ac:dyDescent="0.3">
      <c r="A54" s="2"/>
      <c r="B54" s="124" t="s">
        <v>47</v>
      </c>
      <c r="C54" s="125"/>
      <c r="D54" s="125">
        <f>SUM(D50:D53)</f>
        <v>89</v>
      </c>
      <c r="E54" s="125">
        <f>SUM(E50:E53)</f>
        <v>0</v>
      </c>
      <c r="F54" s="125">
        <f>SUM(F50:F53)</f>
        <v>27</v>
      </c>
      <c r="G54" s="125">
        <f>SUM(G50:G53)</f>
        <v>49</v>
      </c>
      <c r="H54" s="126">
        <f>SUM(H50:H53)</f>
        <v>13</v>
      </c>
      <c r="I54" s="342"/>
    </row>
    <row r="55" spans="1:9" ht="21.95" customHeight="1" thickBot="1" x14ac:dyDescent="0.3">
      <c r="A55" s="371" t="s">
        <v>63</v>
      </c>
      <c r="B55" s="371" t="s">
        <v>64</v>
      </c>
      <c r="C55" s="371" t="s">
        <v>27</v>
      </c>
      <c r="D55" s="372">
        <v>30</v>
      </c>
      <c r="E55" s="371">
        <v>0</v>
      </c>
      <c r="F55" s="372">
        <v>1</v>
      </c>
      <c r="G55" s="372">
        <v>15</v>
      </c>
      <c r="H55" s="372">
        <v>14</v>
      </c>
      <c r="I55" s="342"/>
    </row>
    <row r="56" spans="1:9" ht="21.95" customHeight="1" thickBot="1" x14ac:dyDescent="0.3">
      <c r="A56" s="371" t="s">
        <v>63</v>
      </c>
      <c r="B56" s="371" t="s">
        <v>64</v>
      </c>
      <c r="C56" s="371" t="s">
        <v>28</v>
      </c>
      <c r="D56" s="372">
        <v>29</v>
      </c>
      <c r="E56" s="371">
        <v>0</v>
      </c>
      <c r="F56" s="372">
        <v>2</v>
      </c>
      <c r="G56" s="372">
        <v>6</v>
      </c>
      <c r="H56" s="372">
        <v>21</v>
      </c>
      <c r="I56" s="342"/>
    </row>
    <row r="57" spans="1:9" ht="21.95" customHeight="1" thickBot="1" x14ac:dyDescent="0.3">
      <c r="A57" s="371" t="s">
        <v>63</v>
      </c>
      <c r="B57" s="371" t="s">
        <v>64</v>
      </c>
      <c r="C57" s="371" t="s">
        <v>21</v>
      </c>
      <c r="D57" s="372">
        <v>30</v>
      </c>
      <c r="E57" s="371">
        <v>0</v>
      </c>
      <c r="F57" s="371">
        <v>0</v>
      </c>
      <c r="G57" s="372">
        <v>8</v>
      </c>
      <c r="H57" s="372">
        <v>22</v>
      </c>
      <c r="I57" s="342"/>
    </row>
    <row r="58" spans="1:9" ht="21.95" customHeight="1" thickBot="1" x14ac:dyDescent="0.3">
      <c r="A58" s="2"/>
      <c r="B58" s="162"/>
      <c r="C58" s="3"/>
      <c r="D58" s="3"/>
      <c r="E58" s="3"/>
      <c r="F58" s="3"/>
      <c r="G58" s="3"/>
      <c r="H58" s="163"/>
      <c r="I58" s="342"/>
    </row>
    <row r="59" spans="1:9" ht="21.95" customHeight="1" thickBot="1" x14ac:dyDescent="0.3">
      <c r="A59" s="2"/>
      <c r="B59" s="127" t="s">
        <v>64</v>
      </c>
      <c r="C59" s="128"/>
      <c r="D59" s="128">
        <f>SUM(D55:D58)</f>
        <v>89</v>
      </c>
      <c r="E59" s="128">
        <f>SUM(E55:E58)</f>
        <v>0</v>
      </c>
      <c r="F59" s="128">
        <f>SUM(F55:F58)</f>
        <v>3</v>
      </c>
      <c r="G59" s="128">
        <f>SUM(G55:G58)</f>
        <v>29</v>
      </c>
      <c r="H59" s="129">
        <f>SUM(H55:H58)</f>
        <v>57</v>
      </c>
      <c r="I59" s="342"/>
    </row>
    <row r="60" spans="1:9" ht="21.95" customHeight="1" thickBot="1" x14ac:dyDescent="0.3">
      <c r="A60" s="371" t="s">
        <v>149</v>
      </c>
      <c r="B60" s="371" t="s">
        <v>69</v>
      </c>
      <c r="C60" s="371" t="s">
        <v>27</v>
      </c>
      <c r="D60" s="372">
        <v>30</v>
      </c>
      <c r="E60" s="372">
        <v>0</v>
      </c>
      <c r="F60" s="372">
        <v>0</v>
      </c>
      <c r="G60" s="372">
        <v>8</v>
      </c>
      <c r="H60" s="372">
        <v>22</v>
      </c>
      <c r="I60" s="342"/>
    </row>
    <row r="61" spans="1:9" ht="21.95" customHeight="1" thickBot="1" x14ac:dyDescent="0.3">
      <c r="A61" s="371" t="s">
        <v>149</v>
      </c>
      <c r="B61" s="371" t="s">
        <v>69</v>
      </c>
      <c r="C61" s="371" t="s">
        <v>28</v>
      </c>
      <c r="D61" s="372">
        <v>29</v>
      </c>
      <c r="E61" s="372">
        <v>0</v>
      </c>
      <c r="F61" s="372">
        <v>0</v>
      </c>
      <c r="G61" s="372">
        <v>5</v>
      </c>
      <c r="H61" s="372">
        <v>24</v>
      </c>
      <c r="I61" s="342"/>
    </row>
    <row r="62" spans="1:9" ht="21.95" customHeight="1" thickBot="1" x14ac:dyDescent="0.3">
      <c r="A62" s="371" t="s">
        <v>150</v>
      </c>
      <c r="B62" s="371" t="s">
        <v>69</v>
      </c>
      <c r="C62" s="371" t="s">
        <v>21</v>
      </c>
      <c r="D62" s="372">
        <v>30</v>
      </c>
      <c r="E62" s="372">
        <v>0</v>
      </c>
      <c r="F62" s="372">
        <v>0</v>
      </c>
      <c r="G62" s="372">
        <v>9</v>
      </c>
      <c r="H62" s="372">
        <v>21</v>
      </c>
      <c r="I62" s="342"/>
    </row>
    <row r="63" spans="1:9" ht="21.95" customHeight="1" thickBot="1" x14ac:dyDescent="0.3">
      <c r="A63" s="2"/>
      <c r="B63" s="160"/>
      <c r="C63" s="3"/>
      <c r="D63" s="3"/>
      <c r="E63" s="3"/>
      <c r="F63" s="3"/>
      <c r="G63" s="3"/>
      <c r="H63" s="163"/>
      <c r="I63" s="342"/>
    </row>
    <row r="64" spans="1:9" ht="21.95" customHeight="1" thickBot="1" x14ac:dyDescent="0.3">
      <c r="A64" s="2"/>
      <c r="B64" s="130" t="s">
        <v>69</v>
      </c>
      <c r="C64" s="131"/>
      <c r="D64" s="131">
        <f>SUM(D60:D63)</f>
        <v>89</v>
      </c>
      <c r="E64" s="131">
        <f>SUM(E60:E63)</f>
        <v>0</v>
      </c>
      <c r="F64" s="131">
        <f>SUM(F60:F63)</f>
        <v>0</v>
      </c>
      <c r="G64" s="131">
        <f>SUM(G60:G63)</f>
        <v>22</v>
      </c>
      <c r="H64" s="132">
        <f>SUM(H60:H63)</f>
        <v>67</v>
      </c>
      <c r="I64" s="342"/>
    </row>
    <row r="65" spans="1:9" ht="21.95" customHeight="1" thickBot="1" x14ac:dyDescent="0.3">
      <c r="A65" s="371" t="s">
        <v>123</v>
      </c>
      <c r="B65" s="371" t="s">
        <v>59</v>
      </c>
      <c r="C65" s="371" t="s">
        <v>27</v>
      </c>
      <c r="D65" s="372">
        <v>30</v>
      </c>
      <c r="E65" s="372">
        <v>0</v>
      </c>
      <c r="F65" s="372">
        <v>1</v>
      </c>
      <c r="G65" s="372">
        <v>19</v>
      </c>
      <c r="H65" s="372">
        <v>10</v>
      </c>
      <c r="I65" s="342"/>
    </row>
    <row r="66" spans="1:9" ht="21.95" customHeight="1" thickBot="1" x14ac:dyDescent="0.3">
      <c r="A66" s="371" t="s">
        <v>123</v>
      </c>
      <c r="B66" s="371" t="s">
        <v>59</v>
      </c>
      <c r="C66" s="371" t="s">
        <v>28</v>
      </c>
      <c r="D66" s="372">
        <v>29</v>
      </c>
      <c r="E66" s="372">
        <v>0</v>
      </c>
      <c r="F66" s="372">
        <v>0</v>
      </c>
      <c r="G66" s="372">
        <v>9</v>
      </c>
      <c r="H66" s="372">
        <v>20</v>
      </c>
      <c r="I66" s="342"/>
    </row>
    <row r="67" spans="1:9" ht="21.95" customHeight="1" thickBot="1" x14ac:dyDescent="0.3">
      <c r="A67" s="371" t="s">
        <v>123</v>
      </c>
      <c r="B67" s="371" t="s">
        <v>59</v>
      </c>
      <c r="C67" s="371" t="s">
        <v>21</v>
      </c>
      <c r="D67" s="372">
        <v>30</v>
      </c>
      <c r="E67" s="372">
        <v>0</v>
      </c>
      <c r="F67" s="372">
        <v>0</v>
      </c>
      <c r="G67" s="372">
        <v>8</v>
      </c>
      <c r="H67" s="372">
        <v>22</v>
      </c>
      <c r="I67" s="342"/>
    </row>
    <row r="68" spans="1:9" ht="21.95" customHeight="1" thickBot="1" x14ac:dyDescent="0.3">
      <c r="A68" s="2"/>
      <c r="B68" s="160"/>
      <c r="C68" s="3"/>
      <c r="D68" s="3"/>
      <c r="E68" s="3"/>
      <c r="F68" s="3"/>
      <c r="G68" s="3"/>
      <c r="H68" s="163"/>
      <c r="I68" s="342"/>
    </row>
    <row r="69" spans="1:9" ht="21.95" customHeight="1" thickBot="1" x14ac:dyDescent="0.3">
      <c r="A69" s="2"/>
      <c r="B69" s="110" t="s">
        <v>148</v>
      </c>
      <c r="C69" s="111"/>
      <c r="D69" s="111">
        <f>SUM(D65:D68)</f>
        <v>89</v>
      </c>
      <c r="E69" s="111">
        <f>SUM(E65:E68)</f>
        <v>0</v>
      </c>
      <c r="F69" s="111">
        <f>SUM(F65:F68)</f>
        <v>1</v>
      </c>
      <c r="G69" s="111">
        <f>SUM(G65:G68)</f>
        <v>36</v>
      </c>
      <c r="H69" s="112">
        <f>SUM(H65:H68)</f>
        <v>52</v>
      </c>
      <c r="I69" s="342"/>
    </row>
    <row r="70" spans="1:9" ht="21.95" customHeight="1" thickBot="1" x14ac:dyDescent="0.3">
      <c r="A70" s="371" t="s">
        <v>138</v>
      </c>
      <c r="B70" s="371" t="s">
        <v>5</v>
      </c>
      <c r="C70" s="371" t="s">
        <v>21</v>
      </c>
      <c r="D70" s="372">
        <v>15</v>
      </c>
      <c r="E70" s="372">
        <v>0</v>
      </c>
      <c r="F70" s="372">
        <v>3</v>
      </c>
      <c r="G70" s="372">
        <v>7</v>
      </c>
      <c r="H70" s="372">
        <v>5</v>
      </c>
      <c r="I70" s="342"/>
    </row>
    <row r="71" spans="1:9" ht="21.95" customHeight="1" thickBot="1" x14ac:dyDescent="0.3">
      <c r="A71" s="371" t="s">
        <v>151</v>
      </c>
      <c r="B71" s="371" t="s">
        <v>5</v>
      </c>
      <c r="C71" s="371" t="s">
        <v>27</v>
      </c>
      <c r="D71" s="372">
        <v>14</v>
      </c>
      <c r="E71" s="372">
        <v>0</v>
      </c>
      <c r="F71" s="372">
        <v>3</v>
      </c>
      <c r="G71" s="372">
        <v>9</v>
      </c>
      <c r="H71" s="372">
        <v>2</v>
      </c>
      <c r="I71" s="342"/>
    </row>
    <row r="72" spans="1:9" ht="21.95" customHeight="1" thickBot="1" x14ac:dyDescent="0.3">
      <c r="A72" s="371" t="s">
        <v>151</v>
      </c>
      <c r="B72" s="371" t="s">
        <v>5</v>
      </c>
      <c r="C72" s="371" t="s">
        <v>21</v>
      </c>
      <c r="D72" s="372">
        <v>15</v>
      </c>
      <c r="E72" s="372">
        <v>0</v>
      </c>
      <c r="F72" s="372">
        <v>3</v>
      </c>
      <c r="G72" s="372">
        <v>3</v>
      </c>
      <c r="H72" s="372">
        <v>9</v>
      </c>
      <c r="I72" s="342"/>
    </row>
    <row r="73" spans="1:9" ht="21.95" customHeight="1" thickBot="1" x14ac:dyDescent="0.3">
      <c r="A73" s="371" t="s">
        <v>7</v>
      </c>
      <c r="B73" s="371" t="s">
        <v>5</v>
      </c>
      <c r="C73" s="371" t="s">
        <v>28</v>
      </c>
      <c r="D73" s="372">
        <v>15</v>
      </c>
      <c r="E73" s="372">
        <v>0</v>
      </c>
      <c r="F73" s="372">
        <v>2</v>
      </c>
      <c r="G73" s="372">
        <v>7</v>
      </c>
      <c r="H73" s="372">
        <v>6</v>
      </c>
      <c r="I73" s="342"/>
    </row>
    <row r="74" spans="1:9" ht="21.95" customHeight="1" thickBot="1" x14ac:dyDescent="0.3">
      <c r="A74" s="371" t="s">
        <v>44</v>
      </c>
      <c r="B74" s="371" t="s">
        <v>5</v>
      </c>
      <c r="C74" s="371" t="s">
        <v>27</v>
      </c>
      <c r="D74" s="372">
        <v>16</v>
      </c>
      <c r="E74" s="372">
        <v>0</v>
      </c>
      <c r="F74" s="372">
        <v>5</v>
      </c>
      <c r="G74" s="372">
        <v>7</v>
      </c>
      <c r="H74" s="372">
        <v>4</v>
      </c>
      <c r="I74" s="342"/>
    </row>
    <row r="75" spans="1:9" ht="21.95" customHeight="1" thickBot="1" x14ac:dyDescent="0.3">
      <c r="A75" s="371" t="s">
        <v>44</v>
      </c>
      <c r="B75" s="371" t="s">
        <v>5</v>
      </c>
      <c r="C75" s="371" t="s">
        <v>28</v>
      </c>
      <c r="D75" s="372">
        <v>14</v>
      </c>
      <c r="E75" s="372">
        <v>0</v>
      </c>
      <c r="F75" s="372">
        <v>1</v>
      </c>
      <c r="G75" s="372">
        <v>9</v>
      </c>
      <c r="H75" s="372">
        <v>4</v>
      </c>
      <c r="I75" s="342"/>
    </row>
    <row r="76" spans="1:9" ht="21.95" customHeight="1" thickBot="1" x14ac:dyDescent="0.3">
      <c r="A76" s="2"/>
      <c r="B76" s="158"/>
      <c r="C76" s="3"/>
      <c r="D76" s="3"/>
      <c r="E76" s="3"/>
      <c r="F76" s="3"/>
      <c r="G76" s="3"/>
      <c r="H76" s="163"/>
      <c r="I76" s="342"/>
    </row>
    <row r="77" spans="1:9" ht="21.95" customHeight="1" thickBot="1" x14ac:dyDescent="0.3">
      <c r="A77" s="2"/>
      <c r="B77" s="162"/>
      <c r="C77" s="3"/>
      <c r="D77" s="3"/>
      <c r="E77" s="3"/>
      <c r="F77" s="3"/>
      <c r="G77" s="3"/>
      <c r="H77" s="163"/>
      <c r="I77" s="342"/>
    </row>
    <row r="78" spans="1:9" ht="21.95" customHeight="1" thickBot="1" x14ac:dyDescent="0.3">
      <c r="A78" s="2"/>
      <c r="B78" s="121" t="s">
        <v>5</v>
      </c>
      <c r="C78" s="122"/>
      <c r="D78" s="122">
        <f>SUM(D70:D77)</f>
        <v>89</v>
      </c>
      <c r="E78" s="122">
        <f>SUM(E70:E77)</f>
        <v>0</v>
      </c>
      <c r="F78" s="122">
        <f>SUM(F70:F77)</f>
        <v>17</v>
      </c>
      <c r="G78" s="122">
        <f>SUM(G70:G77)</f>
        <v>42</v>
      </c>
      <c r="H78" s="123">
        <f>SUM(H70:H77)</f>
        <v>30</v>
      </c>
      <c r="I78" s="342"/>
    </row>
    <row r="79" spans="1:9" ht="21.95" customHeight="1" thickBot="1" x14ac:dyDescent="0.3">
      <c r="A79" s="371" t="s">
        <v>41</v>
      </c>
      <c r="B79" s="371" t="s">
        <v>67</v>
      </c>
      <c r="C79" s="371" t="s">
        <v>27</v>
      </c>
      <c r="D79" s="372">
        <v>30</v>
      </c>
      <c r="E79" s="106"/>
      <c r="F79" s="106"/>
      <c r="G79" s="106"/>
      <c r="H79" s="372"/>
      <c r="I79" s="342"/>
    </row>
    <row r="80" spans="1:9" ht="21.95" customHeight="1" thickBot="1" x14ac:dyDescent="0.3">
      <c r="A80" s="371" t="s">
        <v>41</v>
      </c>
      <c r="B80" s="371" t="s">
        <v>67</v>
      </c>
      <c r="C80" s="371" t="s">
        <v>28</v>
      </c>
      <c r="D80" s="372">
        <v>29</v>
      </c>
      <c r="E80" s="1"/>
      <c r="F80" s="1"/>
      <c r="G80" s="1"/>
      <c r="H80" s="372"/>
      <c r="I80" s="342"/>
    </row>
    <row r="81" spans="1:9" ht="21.95" customHeight="1" thickBot="1" x14ac:dyDescent="0.3">
      <c r="A81" s="371" t="s">
        <v>41</v>
      </c>
      <c r="B81" s="371" t="s">
        <v>67</v>
      </c>
      <c r="C81" s="371" t="s">
        <v>21</v>
      </c>
      <c r="D81" s="372">
        <v>30</v>
      </c>
      <c r="E81" s="1"/>
      <c r="F81" s="1"/>
      <c r="G81" s="1"/>
      <c r="H81" s="372"/>
      <c r="I81" s="342"/>
    </row>
    <row r="82" spans="1:9" ht="21.95" customHeight="1" thickBot="1" x14ac:dyDescent="0.3">
      <c r="A82" s="2"/>
      <c r="B82" s="160"/>
      <c r="C82" s="1"/>
      <c r="D82" s="1"/>
      <c r="E82" s="1"/>
      <c r="F82" s="1"/>
      <c r="G82" s="1"/>
      <c r="H82" s="159"/>
      <c r="I82" s="342"/>
    </row>
    <row r="83" spans="1:9" ht="21.95" customHeight="1" thickBot="1" x14ac:dyDescent="0.3">
      <c r="A83" s="2"/>
      <c r="B83" s="158"/>
      <c r="C83" s="1"/>
      <c r="D83" s="1"/>
      <c r="E83" s="1"/>
      <c r="F83" s="1"/>
      <c r="G83" s="1"/>
      <c r="H83" s="159"/>
      <c r="I83" s="342"/>
    </row>
    <row r="84" spans="1:9" ht="21.95" customHeight="1" thickBot="1" x14ac:dyDescent="0.3">
      <c r="A84" s="2"/>
      <c r="B84" s="158"/>
      <c r="C84" s="1"/>
      <c r="D84" s="1"/>
      <c r="E84" s="1"/>
      <c r="F84" s="1"/>
      <c r="G84" s="1"/>
      <c r="H84" s="159"/>
      <c r="I84" s="342"/>
    </row>
    <row r="85" spans="1:9" ht="21.95" customHeight="1" thickBot="1" x14ac:dyDescent="0.3">
      <c r="A85" s="2"/>
      <c r="B85" s="158"/>
      <c r="C85" s="1"/>
      <c r="D85" s="1"/>
      <c r="E85" s="1"/>
      <c r="F85" s="1"/>
      <c r="G85" s="1"/>
      <c r="H85" s="159"/>
      <c r="I85" s="342"/>
    </row>
    <row r="86" spans="1:9" ht="21.95" customHeight="1" thickBot="1" x14ac:dyDescent="0.3">
      <c r="A86" s="2"/>
      <c r="B86" s="162"/>
      <c r="C86" s="3"/>
      <c r="D86" s="3"/>
      <c r="E86" s="3"/>
      <c r="F86" s="3"/>
      <c r="G86" s="3"/>
      <c r="H86" s="163"/>
      <c r="I86" s="342"/>
    </row>
    <row r="87" spans="1:9" ht="21.95" customHeight="1" thickBot="1" x14ac:dyDescent="0.3">
      <c r="A87" s="2"/>
      <c r="B87" s="116" t="s">
        <v>67</v>
      </c>
      <c r="C87" s="117"/>
      <c r="D87" s="117">
        <f>SUM(D79:D86)</f>
        <v>89</v>
      </c>
      <c r="E87" s="117">
        <f>SUM(E79:E86)</f>
        <v>0</v>
      </c>
      <c r="F87" s="117">
        <f>SUM(F79:F86)</f>
        <v>0</v>
      </c>
      <c r="G87" s="117">
        <f>SUM(G79:G86)</f>
        <v>0</v>
      </c>
      <c r="H87" s="118" t="s">
        <v>168</v>
      </c>
      <c r="I87" s="342"/>
    </row>
    <row r="88" spans="1:9" ht="21.95" customHeight="1" thickBot="1" x14ac:dyDescent="0.3">
      <c r="A88" s="371" t="s">
        <v>122</v>
      </c>
      <c r="B88" s="371" t="s">
        <v>54</v>
      </c>
      <c r="C88" s="371" t="s">
        <v>27</v>
      </c>
      <c r="D88" s="372">
        <v>30</v>
      </c>
      <c r="E88" s="372">
        <v>0</v>
      </c>
      <c r="F88" s="372">
        <v>11</v>
      </c>
      <c r="G88" s="372">
        <v>14</v>
      </c>
      <c r="H88" s="372">
        <v>5</v>
      </c>
      <c r="I88" s="342"/>
    </row>
    <row r="89" spans="1:9" ht="21.95" customHeight="1" thickBot="1" x14ac:dyDescent="0.3">
      <c r="A89" s="371" t="s">
        <v>122</v>
      </c>
      <c r="B89" s="371" t="s">
        <v>54</v>
      </c>
      <c r="C89" s="371" t="s">
        <v>28</v>
      </c>
      <c r="D89" s="372">
        <v>29</v>
      </c>
      <c r="E89" s="372">
        <v>0</v>
      </c>
      <c r="F89" s="372">
        <v>5</v>
      </c>
      <c r="G89" s="372">
        <v>19</v>
      </c>
      <c r="H89" s="372">
        <v>5</v>
      </c>
      <c r="I89" s="342"/>
    </row>
    <row r="90" spans="1:9" ht="21.95" customHeight="1" thickBot="1" x14ac:dyDescent="0.3">
      <c r="A90" s="371" t="s">
        <v>61</v>
      </c>
      <c r="B90" s="371" t="s">
        <v>54</v>
      </c>
      <c r="C90" s="371" t="s">
        <v>21</v>
      </c>
      <c r="D90" s="372">
        <v>30</v>
      </c>
      <c r="E90" s="372">
        <v>0</v>
      </c>
      <c r="F90" s="372">
        <v>3</v>
      </c>
      <c r="G90" s="372">
        <v>20</v>
      </c>
      <c r="H90" s="372">
        <v>7</v>
      </c>
      <c r="I90" s="342"/>
    </row>
    <row r="91" spans="1:9" ht="21.95" customHeight="1" thickBot="1" x14ac:dyDescent="0.3">
      <c r="A91" s="2"/>
      <c r="B91" s="162"/>
      <c r="C91" s="3"/>
      <c r="D91" s="3"/>
      <c r="E91" s="3"/>
      <c r="F91" s="3"/>
      <c r="G91" s="3"/>
      <c r="H91" s="163"/>
      <c r="I91" s="342"/>
    </row>
    <row r="92" spans="1:9" ht="21.95" customHeight="1" thickBot="1" x14ac:dyDescent="0.3">
      <c r="A92" s="2"/>
      <c r="B92" s="133" t="s">
        <v>54</v>
      </c>
      <c r="C92" s="134"/>
      <c r="D92" s="134">
        <f>SUM(D88:D91)</f>
        <v>89</v>
      </c>
      <c r="E92" s="134">
        <f>SUM(E88:E91)</f>
        <v>0</v>
      </c>
      <c r="F92" s="134">
        <f>SUM(F88:F91)</f>
        <v>19</v>
      </c>
      <c r="G92" s="134">
        <f>SUM(G88:G91)</f>
        <v>53</v>
      </c>
      <c r="H92" s="135">
        <f>SUM(H88:H91)</f>
        <v>17</v>
      </c>
      <c r="I92" s="342"/>
    </row>
    <row r="93" spans="1:9" ht="21.95" customHeight="1" thickBot="1" x14ac:dyDescent="0.3">
      <c r="A93" s="371" t="s">
        <v>122</v>
      </c>
      <c r="B93" s="371" t="s">
        <v>53</v>
      </c>
      <c r="C93" s="371" t="s">
        <v>27</v>
      </c>
      <c r="D93" s="372">
        <v>14</v>
      </c>
      <c r="E93" s="372">
        <v>0</v>
      </c>
      <c r="F93" s="372">
        <v>4</v>
      </c>
      <c r="G93" s="372">
        <v>9</v>
      </c>
      <c r="H93" s="372">
        <v>1</v>
      </c>
      <c r="I93" s="342"/>
    </row>
    <row r="94" spans="1:9" ht="21.95" customHeight="1" thickBot="1" x14ac:dyDescent="0.3">
      <c r="A94" s="371" t="s">
        <v>122</v>
      </c>
      <c r="B94" s="371" t="s">
        <v>53</v>
      </c>
      <c r="C94" s="371" t="s">
        <v>28</v>
      </c>
      <c r="D94" s="372">
        <v>15</v>
      </c>
      <c r="E94" s="372">
        <v>0</v>
      </c>
      <c r="F94" s="372">
        <v>2</v>
      </c>
      <c r="G94" s="372">
        <v>9</v>
      </c>
      <c r="H94" s="372">
        <v>4</v>
      </c>
      <c r="I94" s="342"/>
    </row>
    <row r="95" spans="1:9" ht="21.95" customHeight="1" thickBot="1" x14ac:dyDescent="0.3">
      <c r="A95" s="371" t="s">
        <v>122</v>
      </c>
      <c r="B95" s="371" t="s">
        <v>53</v>
      </c>
      <c r="C95" s="371" t="s">
        <v>21</v>
      </c>
      <c r="D95" s="372">
        <v>15</v>
      </c>
      <c r="E95" s="372">
        <v>0</v>
      </c>
      <c r="F95" s="372">
        <v>2</v>
      </c>
      <c r="G95" s="372">
        <v>10</v>
      </c>
      <c r="H95" s="372">
        <v>3</v>
      </c>
      <c r="I95" s="342"/>
    </row>
    <row r="96" spans="1:9" ht="21.95" customHeight="1" thickBot="1" x14ac:dyDescent="0.3">
      <c r="A96" s="371" t="s">
        <v>61</v>
      </c>
      <c r="B96" s="371" t="s">
        <v>53</v>
      </c>
      <c r="C96" s="371" t="s">
        <v>27</v>
      </c>
      <c r="D96" s="372">
        <v>16</v>
      </c>
      <c r="E96" s="372">
        <v>0</v>
      </c>
      <c r="F96" s="372">
        <v>5</v>
      </c>
      <c r="G96" s="372">
        <v>7</v>
      </c>
      <c r="H96" s="372">
        <v>4</v>
      </c>
      <c r="I96" s="342"/>
    </row>
    <row r="97" spans="1:9" ht="21.95" customHeight="1" thickBot="1" x14ac:dyDescent="0.3">
      <c r="A97" s="371" t="s">
        <v>61</v>
      </c>
      <c r="B97" s="371" t="s">
        <v>53</v>
      </c>
      <c r="C97" s="371" t="s">
        <v>21</v>
      </c>
      <c r="D97" s="372">
        <v>15</v>
      </c>
      <c r="E97" s="372">
        <v>0</v>
      </c>
      <c r="F97" s="372">
        <v>0</v>
      </c>
      <c r="G97" s="372">
        <v>7</v>
      </c>
      <c r="H97" s="372">
        <v>8</v>
      </c>
      <c r="I97" s="342"/>
    </row>
    <row r="98" spans="1:9" ht="21.95" customHeight="1" thickBot="1" x14ac:dyDescent="0.3">
      <c r="A98" s="371" t="s">
        <v>61</v>
      </c>
      <c r="B98" s="371" t="s">
        <v>53</v>
      </c>
      <c r="C98" s="371" t="s">
        <v>28</v>
      </c>
      <c r="D98" s="372">
        <v>14</v>
      </c>
      <c r="E98" s="372">
        <v>0</v>
      </c>
      <c r="F98" s="372">
        <v>2</v>
      </c>
      <c r="G98" s="372">
        <v>7</v>
      </c>
      <c r="H98" s="372">
        <v>5</v>
      </c>
      <c r="I98" s="342"/>
    </row>
    <row r="99" spans="1:9" ht="21.95" customHeight="1" thickBot="1" x14ac:dyDescent="0.3">
      <c r="A99" s="2"/>
      <c r="B99" s="158"/>
      <c r="C99" s="1"/>
      <c r="D99" s="1"/>
      <c r="E99" s="1"/>
      <c r="F99" s="1"/>
      <c r="G99" s="1"/>
      <c r="H99" s="159"/>
      <c r="I99" s="342"/>
    </row>
    <row r="100" spans="1:9" ht="21.95" customHeight="1" thickBot="1" x14ac:dyDescent="0.3">
      <c r="A100" s="2"/>
      <c r="B100" s="158"/>
      <c r="C100" s="1"/>
      <c r="D100" s="1"/>
      <c r="E100" s="1"/>
      <c r="F100" s="1"/>
      <c r="G100" s="1"/>
      <c r="H100" s="159"/>
      <c r="I100" s="342"/>
    </row>
    <row r="101" spans="1:9" ht="21.95" customHeight="1" thickBot="1" x14ac:dyDescent="0.3">
      <c r="A101" s="2"/>
      <c r="B101" s="121" t="s">
        <v>53</v>
      </c>
      <c r="C101" s="122"/>
      <c r="D101" s="122">
        <f>SUM(D93:D100)</f>
        <v>89</v>
      </c>
      <c r="E101" s="122">
        <f>SUM(E93:E100)</f>
        <v>0</v>
      </c>
      <c r="F101" s="122">
        <f>SUM(F93:F100)</f>
        <v>15</v>
      </c>
      <c r="G101" s="122">
        <f>SUM(G93:G100)</f>
        <v>49</v>
      </c>
      <c r="H101" s="123">
        <f>SUM(H93:H100)</f>
        <v>25</v>
      </c>
      <c r="I101" s="342"/>
    </row>
    <row r="102" spans="1:9" ht="21.95" customHeight="1" thickBot="1" x14ac:dyDescent="0.3">
      <c r="A102" s="371" t="s">
        <v>49</v>
      </c>
      <c r="B102" s="371" t="s">
        <v>31</v>
      </c>
      <c r="C102" s="371" t="s">
        <v>27</v>
      </c>
      <c r="D102" s="372">
        <v>30</v>
      </c>
      <c r="E102" s="372">
        <v>1</v>
      </c>
      <c r="F102" s="372">
        <v>23</v>
      </c>
      <c r="G102" s="372">
        <v>4</v>
      </c>
      <c r="H102" s="372">
        <v>2</v>
      </c>
      <c r="I102" s="342"/>
    </row>
    <row r="103" spans="1:9" ht="21.95" customHeight="1" thickBot="1" x14ac:dyDescent="0.3">
      <c r="A103" s="371" t="s">
        <v>49</v>
      </c>
      <c r="B103" s="371" t="s">
        <v>31</v>
      </c>
      <c r="C103" s="371" t="s">
        <v>28</v>
      </c>
      <c r="D103" s="372">
        <v>29</v>
      </c>
      <c r="E103" s="372">
        <v>0</v>
      </c>
      <c r="F103" s="372">
        <v>17</v>
      </c>
      <c r="G103" s="372">
        <v>10</v>
      </c>
      <c r="H103" s="372">
        <v>2</v>
      </c>
      <c r="I103" s="342"/>
    </row>
    <row r="104" spans="1:9" ht="21.95" customHeight="1" thickBot="1" x14ac:dyDescent="0.3">
      <c r="A104" s="371" t="s">
        <v>49</v>
      </c>
      <c r="B104" s="371" t="s">
        <v>31</v>
      </c>
      <c r="C104" s="371" t="s">
        <v>21</v>
      </c>
      <c r="D104" s="372">
        <v>30</v>
      </c>
      <c r="E104" s="372">
        <v>0</v>
      </c>
      <c r="F104" s="372">
        <v>18</v>
      </c>
      <c r="G104" s="372">
        <v>8</v>
      </c>
      <c r="H104" s="372">
        <v>4</v>
      </c>
      <c r="I104" s="342"/>
    </row>
    <row r="105" spans="1:9" ht="21.95" customHeight="1" thickBot="1" x14ac:dyDescent="0.3">
      <c r="A105" s="2"/>
      <c r="B105" s="162"/>
      <c r="C105" s="3"/>
      <c r="D105" s="3"/>
      <c r="E105" s="3"/>
      <c r="F105" s="3"/>
      <c r="G105" s="3"/>
      <c r="H105" s="163"/>
      <c r="I105" s="342"/>
    </row>
    <row r="106" spans="1:9" ht="21.95" customHeight="1" thickBot="1" x14ac:dyDescent="0.3">
      <c r="A106" s="2"/>
      <c r="B106" s="110" t="s">
        <v>31</v>
      </c>
      <c r="C106" s="111"/>
      <c r="D106" s="111">
        <f>SUM(D102:D105)</f>
        <v>89</v>
      </c>
      <c r="E106" s="111">
        <f>SUM(E102:E105)</f>
        <v>1</v>
      </c>
      <c r="F106" s="111">
        <f>SUM(F102:F105)</f>
        <v>58</v>
      </c>
      <c r="G106" s="111">
        <f>SUM(G102:G105)</f>
        <v>22</v>
      </c>
      <c r="H106" s="112">
        <f>SUM(H102:H105)</f>
        <v>8</v>
      </c>
      <c r="I106" s="342"/>
    </row>
    <row r="107" spans="1:9" ht="21.95" customHeight="1" thickBot="1" x14ac:dyDescent="0.3">
      <c r="A107" s="371" t="s">
        <v>75</v>
      </c>
      <c r="B107" s="371" t="s">
        <v>19</v>
      </c>
      <c r="C107" s="371" t="s">
        <v>21</v>
      </c>
      <c r="D107" s="372">
        <v>30</v>
      </c>
      <c r="E107" s="106"/>
      <c r="F107" s="106"/>
      <c r="G107" s="106"/>
      <c r="H107" s="372"/>
    </row>
    <row r="108" spans="1:9" ht="21.95" customHeight="1" thickBot="1" x14ac:dyDescent="0.3">
      <c r="A108" s="371" t="s">
        <v>75</v>
      </c>
      <c r="B108" s="371" t="s">
        <v>19</v>
      </c>
      <c r="C108" s="371" t="s">
        <v>20</v>
      </c>
      <c r="D108" s="372">
        <v>29</v>
      </c>
      <c r="E108" s="1"/>
      <c r="F108" s="1"/>
      <c r="G108" s="1"/>
      <c r="H108" s="372"/>
    </row>
    <row r="109" spans="1:9" ht="21.95" customHeight="1" thickBot="1" x14ac:dyDescent="0.3">
      <c r="A109" s="371" t="s">
        <v>75</v>
      </c>
      <c r="B109" s="371" t="s">
        <v>19</v>
      </c>
      <c r="C109" s="371" t="s">
        <v>27</v>
      </c>
      <c r="D109" s="372">
        <v>30</v>
      </c>
      <c r="E109" s="1"/>
      <c r="F109" s="1"/>
      <c r="G109" s="1"/>
      <c r="H109" s="372"/>
    </row>
    <row r="110" spans="1:9" ht="21.95" customHeight="1" thickBot="1" x14ac:dyDescent="0.3">
      <c r="A110" s="2"/>
      <c r="B110" s="162"/>
      <c r="C110" s="3"/>
      <c r="D110" s="3"/>
      <c r="E110" s="3"/>
      <c r="F110" s="3"/>
      <c r="G110" s="3"/>
      <c r="H110" s="163"/>
    </row>
    <row r="111" spans="1:9" ht="21.95" customHeight="1" thickBot="1" x14ac:dyDescent="0.3">
      <c r="A111" s="2"/>
      <c r="B111" s="136" t="s">
        <v>19</v>
      </c>
      <c r="C111" s="137"/>
      <c r="D111" s="137">
        <f>SUM(D107:D110)</f>
        <v>89</v>
      </c>
      <c r="E111" s="137">
        <f>SUM(E107:E110)</f>
        <v>0</v>
      </c>
      <c r="F111" s="137">
        <f>SUM(F107:F110)</f>
        <v>0</v>
      </c>
      <c r="G111" s="137">
        <f>SUM(G107:G110)</f>
        <v>0</v>
      </c>
      <c r="H111" s="138" t="s">
        <v>168</v>
      </c>
      <c r="I111" s="342"/>
    </row>
    <row r="112" spans="1:9" ht="21.95" customHeight="1" thickBot="1" x14ac:dyDescent="0.3">
      <c r="A112" s="371" t="s">
        <v>58</v>
      </c>
      <c r="B112" s="371" t="s">
        <v>60</v>
      </c>
      <c r="C112" s="371" t="s">
        <v>28</v>
      </c>
      <c r="D112" s="372">
        <v>29</v>
      </c>
      <c r="E112" s="372">
        <v>0</v>
      </c>
      <c r="F112" s="372">
        <v>1</v>
      </c>
      <c r="G112" s="372">
        <v>17</v>
      </c>
      <c r="H112" s="372">
        <v>11</v>
      </c>
    </row>
    <row r="113" spans="1:9" ht="21.95" customHeight="1" thickBot="1" x14ac:dyDescent="0.3">
      <c r="A113" s="371" t="s">
        <v>70</v>
      </c>
      <c r="B113" s="371" t="s">
        <v>60</v>
      </c>
      <c r="C113" s="371" t="s">
        <v>21</v>
      </c>
      <c r="D113" s="372">
        <v>30</v>
      </c>
      <c r="E113" s="372">
        <v>0</v>
      </c>
      <c r="F113" s="372">
        <v>5</v>
      </c>
      <c r="G113" s="372">
        <v>15</v>
      </c>
      <c r="H113" s="372">
        <v>10</v>
      </c>
    </row>
    <row r="114" spans="1:9" ht="21.95" customHeight="1" thickBot="1" x14ac:dyDescent="0.3">
      <c r="A114" s="371" t="s">
        <v>70</v>
      </c>
      <c r="B114" s="371" t="s">
        <v>60</v>
      </c>
      <c r="C114" s="371" t="s">
        <v>27</v>
      </c>
      <c r="D114" s="372">
        <v>30</v>
      </c>
      <c r="E114" s="372">
        <v>0</v>
      </c>
      <c r="F114" s="372">
        <v>8</v>
      </c>
      <c r="G114" s="372">
        <v>14</v>
      </c>
      <c r="H114" s="372">
        <v>8</v>
      </c>
    </row>
    <row r="115" spans="1:9" ht="21.95" customHeight="1" thickBot="1" x14ac:dyDescent="0.3">
      <c r="A115" s="2"/>
      <c r="B115" s="162"/>
      <c r="C115" s="3"/>
      <c r="D115" s="3"/>
      <c r="E115" s="3"/>
      <c r="F115" s="3"/>
      <c r="G115" s="3"/>
      <c r="H115" s="163"/>
    </row>
    <row r="116" spans="1:9" ht="18" x14ac:dyDescent="0.25">
      <c r="B116" s="139" t="s">
        <v>60</v>
      </c>
      <c r="C116" s="140"/>
      <c r="D116" s="140">
        <f>SUM(D112:D115)</f>
        <v>89</v>
      </c>
      <c r="E116" s="140">
        <f>SUM(E112:E115)</f>
        <v>0</v>
      </c>
      <c r="F116" s="140">
        <f>SUM(F112:F115)</f>
        <v>14</v>
      </c>
      <c r="G116" s="140">
        <f>SUM(G112:G115)</f>
        <v>46</v>
      </c>
      <c r="H116" s="141">
        <f>SUM(H112:H115)</f>
        <v>29</v>
      </c>
      <c r="I116" s="342"/>
    </row>
    <row r="117" spans="1:9" ht="29.25" thickBot="1" x14ac:dyDescent="0.5">
      <c r="B117" s="49" t="s">
        <v>95</v>
      </c>
      <c r="C117" s="23"/>
      <c r="D117" s="301">
        <f>D116+D111+D106+D101+D92+D87+D78+D69+D64+D59+D54+D49+D40+D35+D30+D25+D20+D15+D7</f>
        <v>1513</v>
      </c>
      <c r="E117" s="301">
        <f>E116+E111+E106+E101+E92+E87+E78+E69+E64+E59+E54+E49+E40+E35+E30+E25+E20+E15+E7</f>
        <v>3</v>
      </c>
      <c r="F117" s="301">
        <f>F116+F111+F106+F101+F92+F87+F78+F69+F64+F59+F54+F49+F40+F35+F30+F25+F20+F15+F7</f>
        <v>298</v>
      </c>
      <c r="G117" s="301">
        <f>G116+G111+G106+G101+G92+G87+G78+G69+G64+G59+G54+G49+G40+G35+G30+G25+G20+G15+G7</f>
        <v>604</v>
      </c>
      <c r="H117" s="302">
        <f>H116+H106+H101+H92+H78+H69+H64+H59+H54+H49+H40+H35+H30+H25+H20+H15+H7</f>
        <v>430</v>
      </c>
      <c r="I117" s="367"/>
    </row>
    <row r="118" spans="1:9" ht="24" thickBot="1" x14ac:dyDescent="0.4">
      <c r="B118" s="198"/>
      <c r="C118" s="198"/>
      <c r="D118" s="198"/>
      <c r="E118" s="303" t="s">
        <v>84</v>
      </c>
      <c r="F118" s="303" t="s">
        <v>85</v>
      </c>
      <c r="G118" s="303" t="s">
        <v>86</v>
      </c>
      <c r="H118" s="304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EEC1-05D5-4BB7-ACE9-F03B43BBC310}">
  <dimension ref="A1:I118"/>
  <sheetViews>
    <sheetView topLeftCell="A91" zoomScaleNormal="100" workbookViewId="0">
      <selection activeCell="I91" sqref="I1:I1048576"/>
    </sheetView>
  </sheetViews>
  <sheetFormatPr defaultRowHeight="15" x14ac:dyDescent="0.25"/>
  <cols>
    <col min="1" max="1" width="31.140625" customWidth="1"/>
    <col min="2" max="2" width="40.5703125" customWidth="1"/>
    <col min="3" max="3" width="25.42578125" customWidth="1"/>
  </cols>
  <sheetData>
    <row r="1" spans="1:9" ht="24" thickBot="1" x14ac:dyDescent="0.4">
      <c r="A1" s="394" t="s">
        <v>174</v>
      </c>
      <c r="B1" s="395"/>
      <c r="C1" s="395"/>
      <c r="D1" s="393" t="s">
        <v>172</v>
      </c>
      <c r="E1" s="393"/>
      <c r="F1" s="393"/>
      <c r="G1" s="393"/>
      <c r="H1" s="393"/>
    </row>
    <row r="2" spans="1:9" ht="34.5" customHeight="1" thickBot="1" x14ac:dyDescent="0.3">
      <c r="A2" s="305" t="s">
        <v>89</v>
      </c>
      <c r="B2" s="156" t="s">
        <v>90</v>
      </c>
      <c r="C2" s="157" t="s">
        <v>82</v>
      </c>
      <c r="D2" s="157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118</v>
      </c>
      <c r="B3" s="371" t="s">
        <v>38</v>
      </c>
      <c r="C3" s="371" t="s">
        <v>27</v>
      </c>
      <c r="D3" s="372">
        <v>30</v>
      </c>
      <c r="E3" s="372">
        <v>0</v>
      </c>
      <c r="F3" s="372">
        <v>18</v>
      </c>
      <c r="G3" s="372">
        <v>9</v>
      </c>
      <c r="H3" s="372">
        <v>3</v>
      </c>
      <c r="I3" s="342"/>
    </row>
    <row r="4" spans="1:9" ht="21.95" customHeight="1" thickBot="1" x14ac:dyDescent="0.3">
      <c r="A4" s="371" t="s">
        <v>118</v>
      </c>
      <c r="B4" s="371" t="s">
        <v>38</v>
      </c>
      <c r="C4" s="371" t="s">
        <v>28</v>
      </c>
      <c r="D4" s="372">
        <v>29</v>
      </c>
      <c r="E4" s="372">
        <v>0</v>
      </c>
      <c r="F4" s="372">
        <v>14</v>
      </c>
      <c r="G4" s="372">
        <v>10</v>
      </c>
      <c r="H4" s="372">
        <v>5</v>
      </c>
      <c r="I4" s="342"/>
    </row>
    <row r="5" spans="1:9" ht="21.95" customHeight="1" thickBot="1" x14ac:dyDescent="0.3">
      <c r="A5" s="371" t="s">
        <v>118</v>
      </c>
      <c r="B5" s="371" t="s">
        <v>38</v>
      </c>
      <c r="C5" s="371" t="s">
        <v>21</v>
      </c>
      <c r="D5" s="372">
        <v>30</v>
      </c>
      <c r="E5" s="372">
        <v>0</v>
      </c>
      <c r="F5" s="372">
        <v>15</v>
      </c>
      <c r="G5" s="372">
        <v>8</v>
      </c>
      <c r="H5" s="372">
        <v>7</v>
      </c>
      <c r="I5" s="342"/>
    </row>
    <row r="6" spans="1:9" ht="21.95" customHeight="1" thickBot="1" x14ac:dyDescent="0.3">
      <c r="A6" s="2"/>
      <c r="B6" s="162"/>
      <c r="C6" s="3"/>
      <c r="D6" s="3"/>
      <c r="E6" s="3"/>
      <c r="F6" s="3"/>
      <c r="G6" s="3"/>
      <c r="H6" s="163"/>
      <c r="I6" s="342"/>
    </row>
    <row r="7" spans="1:9" ht="21.95" customHeight="1" thickBot="1" x14ac:dyDescent="0.3">
      <c r="A7" s="2"/>
      <c r="B7" s="107" t="s">
        <v>38</v>
      </c>
      <c r="C7" s="108"/>
      <c r="D7" s="108">
        <f>SUM(D3:D6)</f>
        <v>89</v>
      </c>
      <c r="E7" s="108">
        <f>SUM(E3:E6)</f>
        <v>0</v>
      </c>
      <c r="F7" s="108">
        <f>SUM(F3:F6)</f>
        <v>47</v>
      </c>
      <c r="G7" s="108">
        <f>SUM(G3:G6)</f>
        <v>27</v>
      </c>
      <c r="H7" s="109">
        <f>SUM(H3:H6)</f>
        <v>15</v>
      </c>
      <c r="I7" s="342"/>
    </row>
    <row r="8" spans="1:9" ht="21.95" customHeight="1" thickBot="1" x14ac:dyDescent="0.3">
      <c r="A8" s="371" t="s">
        <v>146</v>
      </c>
      <c r="B8" s="371" t="s">
        <v>13</v>
      </c>
      <c r="C8" s="371" t="s">
        <v>27</v>
      </c>
      <c r="D8" s="372">
        <v>15</v>
      </c>
      <c r="E8" s="372">
        <v>0</v>
      </c>
      <c r="F8" s="372">
        <v>7</v>
      </c>
      <c r="G8" s="372">
        <v>5</v>
      </c>
      <c r="H8" s="372">
        <v>3</v>
      </c>
      <c r="I8" s="342"/>
    </row>
    <row r="9" spans="1:9" ht="21.95" customHeight="1" thickBot="1" x14ac:dyDescent="0.3">
      <c r="A9" s="371" t="s">
        <v>146</v>
      </c>
      <c r="B9" s="371" t="s">
        <v>13</v>
      </c>
      <c r="C9" s="371" t="s">
        <v>28</v>
      </c>
      <c r="D9" s="372">
        <v>15</v>
      </c>
      <c r="E9" s="372">
        <v>0</v>
      </c>
      <c r="F9" s="372">
        <v>4</v>
      </c>
      <c r="G9" s="372">
        <v>6</v>
      </c>
      <c r="H9" s="372">
        <v>5</v>
      </c>
      <c r="I9" s="342"/>
    </row>
    <row r="10" spans="1:9" ht="21.95" customHeight="1" thickBot="1" x14ac:dyDescent="0.3">
      <c r="A10" s="371" t="s">
        <v>146</v>
      </c>
      <c r="B10" s="371" t="s">
        <v>13</v>
      </c>
      <c r="C10" s="371" t="s">
        <v>21</v>
      </c>
      <c r="D10" s="372">
        <v>15</v>
      </c>
      <c r="E10" s="372">
        <v>0</v>
      </c>
      <c r="F10" s="372">
        <v>5</v>
      </c>
      <c r="G10" s="372">
        <v>4</v>
      </c>
      <c r="H10" s="372">
        <v>6</v>
      </c>
      <c r="I10" s="342"/>
    </row>
    <row r="11" spans="1:9" ht="21.95" customHeight="1" thickBot="1" x14ac:dyDescent="0.3">
      <c r="A11" s="371" t="s">
        <v>44</v>
      </c>
      <c r="B11" s="371" t="s">
        <v>13</v>
      </c>
      <c r="C11" s="371" t="s">
        <v>28</v>
      </c>
      <c r="D11" s="372">
        <v>14</v>
      </c>
      <c r="E11" s="372">
        <v>0</v>
      </c>
      <c r="F11" s="372">
        <v>3</v>
      </c>
      <c r="G11" s="372">
        <v>8</v>
      </c>
      <c r="H11" s="372">
        <v>3</v>
      </c>
      <c r="I11" s="342"/>
    </row>
    <row r="12" spans="1:9" ht="21.95" customHeight="1" thickBot="1" x14ac:dyDescent="0.3">
      <c r="A12" s="371" t="s">
        <v>139</v>
      </c>
      <c r="B12" s="371" t="s">
        <v>13</v>
      </c>
      <c r="C12" s="371" t="s">
        <v>21</v>
      </c>
      <c r="D12" s="372">
        <v>15</v>
      </c>
      <c r="E12" s="372">
        <v>0</v>
      </c>
      <c r="F12" s="372">
        <v>3</v>
      </c>
      <c r="G12" s="372">
        <v>6</v>
      </c>
      <c r="H12" s="372">
        <v>6</v>
      </c>
      <c r="I12" s="342"/>
    </row>
    <row r="13" spans="1:9" ht="21.95" customHeight="1" thickBot="1" x14ac:dyDescent="0.3">
      <c r="A13" s="371" t="s">
        <v>65</v>
      </c>
      <c r="B13" s="371" t="s">
        <v>13</v>
      </c>
      <c r="C13" s="371" t="s">
        <v>27</v>
      </c>
      <c r="D13" s="372">
        <v>15</v>
      </c>
      <c r="E13" s="372">
        <v>0</v>
      </c>
      <c r="F13" s="372">
        <v>6</v>
      </c>
      <c r="G13" s="372">
        <v>8</v>
      </c>
      <c r="H13" s="372">
        <v>1</v>
      </c>
      <c r="I13" s="342"/>
    </row>
    <row r="14" spans="1:9" ht="21.95" customHeight="1" thickBot="1" x14ac:dyDescent="0.3">
      <c r="A14" s="2"/>
      <c r="B14" s="162"/>
      <c r="C14" s="3"/>
      <c r="D14" s="3"/>
      <c r="E14" s="3"/>
      <c r="F14" s="3"/>
      <c r="G14" s="3"/>
      <c r="H14" s="163"/>
      <c r="I14" s="342"/>
    </row>
    <row r="15" spans="1:9" ht="21.95" customHeight="1" thickBot="1" x14ac:dyDescent="0.3">
      <c r="A15" s="2"/>
      <c r="B15" s="103" t="s">
        <v>13</v>
      </c>
      <c r="C15" s="104"/>
      <c r="D15" s="104">
        <f>SUM(D8:D14)</f>
        <v>89</v>
      </c>
      <c r="E15" s="104">
        <f>SUM(E8:E14)</f>
        <v>0</v>
      </c>
      <c r="F15" s="104">
        <f>SUM(F8:F14)</f>
        <v>28</v>
      </c>
      <c r="G15" s="104">
        <f>SUM(G8:G14)</f>
        <v>37</v>
      </c>
      <c r="H15" s="105">
        <f>SUM(H8:H14)</f>
        <v>24</v>
      </c>
      <c r="I15" s="342"/>
    </row>
    <row r="16" spans="1:9" ht="21.95" customHeight="1" thickBot="1" x14ac:dyDescent="0.3">
      <c r="A16" s="371" t="s">
        <v>24</v>
      </c>
      <c r="B16" s="371" t="s">
        <v>26</v>
      </c>
      <c r="C16" s="371" t="s">
        <v>27</v>
      </c>
      <c r="D16" s="372">
        <v>30</v>
      </c>
      <c r="E16" s="372">
        <v>0</v>
      </c>
      <c r="F16" s="372">
        <v>6</v>
      </c>
      <c r="G16" s="372">
        <v>21</v>
      </c>
      <c r="H16" s="372">
        <v>3</v>
      </c>
      <c r="I16" s="342"/>
    </row>
    <row r="17" spans="1:9" ht="21.95" customHeight="1" thickBot="1" x14ac:dyDescent="0.3">
      <c r="A17" s="371" t="s">
        <v>24</v>
      </c>
      <c r="B17" s="371" t="s">
        <v>26</v>
      </c>
      <c r="C17" s="371" t="s">
        <v>28</v>
      </c>
      <c r="D17" s="372">
        <v>29</v>
      </c>
      <c r="E17" s="372">
        <v>0</v>
      </c>
      <c r="F17" s="372">
        <v>16</v>
      </c>
      <c r="G17" s="372">
        <v>11</v>
      </c>
      <c r="H17" s="372">
        <v>2</v>
      </c>
      <c r="I17" s="342"/>
    </row>
    <row r="18" spans="1:9" ht="21.95" customHeight="1" thickBot="1" x14ac:dyDescent="0.3">
      <c r="A18" s="371" t="s">
        <v>24</v>
      </c>
      <c r="B18" s="371" t="s">
        <v>26</v>
      </c>
      <c r="C18" s="371" t="s">
        <v>21</v>
      </c>
      <c r="D18" s="372">
        <v>30</v>
      </c>
      <c r="E18" s="372">
        <v>1</v>
      </c>
      <c r="F18" s="372">
        <v>14</v>
      </c>
      <c r="G18" s="372">
        <v>10</v>
      </c>
      <c r="H18" s="372">
        <v>5</v>
      </c>
      <c r="I18" s="342"/>
    </row>
    <row r="19" spans="1:9" ht="21.95" customHeight="1" thickBot="1" x14ac:dyDescent="0.3">
      <c r="A19" s="2"/>
      <c r="B19" s="162"/>
      <c r="C19" s="3"/>
      <c r="D19" s="3"/>
      <c r="E19" s="3"/>
      <c r="F19" s="3"/>
      <c r="G19" s="3"/>
      <c r="H19" s="163"/>
      <c r="I19" s="342"/>
    </row>
    <row r="20" spans="1:9" ht="21.95" customHeight="1" thickBot="1" x14ac:dyDescent="0.3">
      <c r="A20" s="2"/>
      <c r="B20" s="110" t="s">
        <v>26</v>
      </c>
      <c r="C20" s="111"/>
      <c r="D20" s="111">
        <f>SUM(D16:D19)</f>
        <v>89</v>
      </c>
      <c r="E20" s="111">
        <f>SUM(E16:E19)</f>
        <v>1</v>
      </c>
      <c r="F20" s="111">
        <f>SUM(F16:F19)</f>
        <v>36</v>
      </c>
      <c r="G20" s="111">
        <f>SUM(G16:G19)</f>
        <v>42</v>
      </c>
      <c r="H20" s="112">
        <f>SUM(H16:H19)</f>
        <v>10</v>
      </c>
      <c r="I20" s="342"/>
    </row>
    <row r="21" spans="1:9" ht="21.95" customHeight="1" thickBot="1" x14ac:dyDescent="0.3">
      <c r="A21" s="2"/>
      <c r="B21" s="160"/>
      <c r="C21" s="106"/>
      <c r="D21" s="106"/>
      <c r="E21" s="106"/>
      <c r="F21" s="106"/>
      <c r="G21" s="106"/>
      <c r="H21" s="161"/>
      <c r="I21" s="342"/>
    </row>
    <row r="22" spans="1:9" ht="21.95" customHeight="1" thickBot="1" x14ac:dyDescent="0.3">
      <c r="A22" s="2"/>
      <c r="B22" s="158"/>
      <c r="C22" s="1"/>
      <c r="D22" s="1"/>
      <c r="E22" s="1"/>
      <c r="F22" s="1"/>
      <c r="G22" s="1"/>
      <c r="H22" s="159"/>
      <c r="I22" s="342"/>
    </row>
    <row r="23" spans="1:9" ht="21.95" customHeight="1" thickBot="1" x14ac:dyDescent="0.3">
      <c r="A23" s="2"/>
      <c r="B23" s="158"/>
      <c r="C23" s="1"/>
      <c r="D23" s="1"/>
      <c r="E23" s="1"/>
      <c r="F23" s="1"/>
      <c r="G23" s="1"/>
      <c r="H23" s="159"/>
      <c r="I23" s="342"/>
    </row>
    <row r="24" spans="1:9" ht="21.95" customHeight="1" thickBot="1" x14ac:dyDescent="0.3">
      <c r="A24" s="2"/>
      <c r="B24" s="162"/>
      <c r="C24" s="3"/>
      <c r="D24" s="3"/>
      <c r="E24" s="3"/>
      <c r="F24" s="3"/>
      <c r="G24" s="3"/>
      <c r="H24" s="163"/>
      <c r="I24" s="342"/>
    </row>
    <row r="25" spans="1:9" ht="21.95" customHeight="1" thickBot="1" x14ac:dyDescent="0.3">
      <c r="A25" s="2"/>
      <c r="B25" s="113"/>
      <c r="C25" s="114"/>
      <c r="D25" s="114"/>
      <c r="E25" s="114"/>
      <c r="F25" s="114"/>
      <c r="G25" s="114"/>
      <c r="H25" s="115"/>
      <c r="I25" s="342"/>
    </row>
    <row r="26" spans="1:9" ht="21.95" customHeight="1" thickBot="1" x14ac:dyDescent="0.3">
      <c r="A26" s="371" t="s">
        <v>51</v>
      </c>
      <c r="B26" s="371" t="s">
        <v>52</v>
      </c>
      <c r="C26" s="371" t="s">
        <v>27</v>
      </c>
      <c r="D26" s="372">
        <v>30</v>
      </c>
      <c r="E26" s="372">
        <v>0</v>
      </c>
      <c r="F26" s="372">
        <v>4</v>
      </c>
      <c r="G26" s="372">
        <v>18</v>
      </c>
      <c r="H26" s="372">
        <v>8</v>
      </c>
      <c r="I26" s="342"/>
    </row>
    <row r="27" spans="1:9" ht="21.95" customHeight="1" thickBot="1" x14ac:dyDescent="0.3">
      <c r="A27" s="371" t="s">
        <v>51</v>
      </c>
      <c r="B27" s="371" t="s">
        <v>52</v>
      </c>
      <c r="C27" s="371" t="s">
        <v>28</v>
      </c>
      <c r="D27" s="372">
        <v>29</v>
      </c>
      <c r="E27" s="372">
        <v>0</v>
      </c>
      <c r="F27" s="372">
        <v>0</v>
      </c>
      <c r="G27" s="372">
        <v>15</v>
      </c>
      <c r="H27" s="372">
        <v>14</v>
      </c>
      <c r="I27" s="342"/>
    </row>
    <row r="28" spans="1:9" ht="21.95" customHeight="1" thickBot="1" x14ac:dyDescent="0.3">
      <c r="A28" s="371" t="s">
        <v>51</v>
      </c>
      <c r="B28" s="371" t="s">
        <v>52</v>
      </c>
      <c r="C28" s="371" t="s">
        <v>21</v>
      </c>
      <c r="D28" s="372">
        <v>30</v>
      </c>
      <c r="E28" s="372">
        <v>0</v>
      </c>
      <c r="F28" s="372">
        <v>1</v>
      </c>
      <c r="G28" s="372">
        <v>17</v>
      </c>
      <c r="H28" s="372">
        <v>12</v>
      </c>
      <c r="I28" s="342"/>
    </row>
    <row r="29" spans="1:9" ht="21.95" customHeight="1" thickBot="1" x14ac:dyDescent="0.3">
      <c r="A29" s="2"/>
      <c r="B29" s="162"/>
      <c r="C29" s="3"/>
      <c r="D29" s="3"/>
      <c r="E29" s="3"/>
      <c r="F29" s="3"/>
      <c r="G29" s="3"/>
      <c r="H29" s="163"/>
      <c r="I29" s="342"/>
    </row>
    <row r="30" spans="1:9" ht="21.95" customHeight="1" thickBot="1" x14ac:dyDescent="0.3">
      <c r="A30" s="2"/>
      <c r="B30" s="116" t="s">
        <v>52</v>
      </c>
      <c r="C30" s="117"/>
      <c r="D30" s="117">
        <f>SUM(D26:D29)</f>
        <v>89</v>
      </c>
      <c r="E30" s="117">
        <f>SUM(E26:E29)</f>
        <v>0</v>
      </c>
      <c r="F30" s="117">
        <f>SUM(F26:F29)</f>
        <v>5</v>
      </c>
      <c r="G30" s="117">
        <f>SUM(G26:G29)</f>
        <v>50</v>
      </c>
      <c r="H30" s="118">
        <f>SUM(H26:H29)</f>
        <v>34</v>
      </c>
      <c r="I30" s="342"/>
    </row>
    <row r="31" spans="1:9" ht="21.95" customHeight="1" thickBot="1" x14ac:dyDescent="0.3">
      <c r="A31" s="2"/>
      <c r="B31" s="160"/>
      <c r="C31" s="106"/>
      <c r="D31" s="1"/>
      <c r="E31" s="1"/>
      <c r="F31" s="1"/>
      <c r="G31" s="1"/>
      <c r="H31" s="159"/>
      <c r="I31" s="342"/>
    </row>
    <row r="32" spans="1:9" ht="21.95" customHeight="1" thickBot="1" x14ac:dyDescent="0.3">
      <c r="A32" s="2"/>
      <c r="B32" s="158"/>
      <c r="C32" s="1"/>
      <c r="D32" s="1"/>
      <c r="E32" s="1"/>
      <c r="F32" s="1"/>
      <c r="G32" s="1"/>
      <c r="H32" s="159"/>
      <c r="I32" s="342"/>
    </row>
    <row r="33" spans="1:9" ht="21.95" customHeight="1" thickBot="1" x14ac:dyDescent="0.3">
      <c r="A33" s="2"/>
      <c r="B33" s="158"/>
      <c r="C33" s="1"/>
      <c r="D33" s="1"/>
      <c r="E33" s="1"/>
      <c r="F33" s="1"/>
      <c r="G33" s="1"/>
      <c r="H33" s="159"/>
      <c r="I33" s="342"/>
    </row>
    <row r="34" spans="1:9" ht="21.95" customHeight="1" thickBot="1" x14ac:dyDescent="0.3">
      <c r="A34" s="2"/>
      <c r="B34" s="162"/>
      <c r="C34" s="3"/>
      <c r="D34" s="1"/>
      <c r="E34" s="1"/>
      <c r="F34" s="1"/>
      <c r="G34" s="1"/>
      <c r="H34" s="159"/>
      <c r="I34" s="342"/>
    </row>
    <row r="35" spans="1:9" ht="21.95" customHeight="1" thickBot="1" x14ac:dyDescent="0.3">
      <c r="A35" s="2"/>
      <c r="B35" s="119"/>
      <c r="C35" s="120"/>
      <c r="D35" s="120"/>
      <c r="E35" s="120"/>
      <c r="F35" s="120"/>
      <c r="G35" s="120"/>
      <c r="H35" s="199"/>
      <c r="I35" s="342"/>
    </row>
    <row r="36" spans="1:9" ht="21.95" customHeight="1" thickBot="1" x14ac:dyDescent="0.3">
      <c r="A36" s="371" t="s">
        <v>79</v>
      </c>
      <c r="B36" s="371" t="s">
        <v>35</v>
      </c>
      <c r="C36" s="371" t="s">
        <v>28</v>
      </c>
      <c r="D36" s="372">
        <v>29</v>
      </c>
      <c r="E36" s="372">
        <v>0</v>
      </c>
      <c r="F36" s="372">
        <v>0</v>
      </c>
      <c r="G36" s="372">
        <v>15</v>
      </c>
      <c r="H36" s="372">
        <v>14</v>
      </c>
      <c r="I36" s="342"/>
    </row>
    <row r="37" spans="1:9" ht="21.95" customHeight="1" thickBot="1" x14ac:dyDescent="0.3">
      <c r="A37" s="371" t="s">
        <v>79</v>
      </c>
      <c r="B37" s="371" t="s">
        <v>35</v>
      </c>
      <c r="C37" s="371" t="s">
        <v>21</v>
      </c>
      <c r="D37" s="372">
        <v>30</v>
      </c>
      <c r="E37" s="372">
        <v>0</v>
      </c>
      <c r="F37" s="372">
        <v>2</v>
      </c>
      <c r="G37" s="372">
        <v>20</v>
      </c>
      <c r="H37" s="372">
        <v>8</v>
      </c>
      <c r="I37" s="342"/>
    </row>
    <row r="38" spans="1:9" ht="21.95" customHeight="1" thickBot="1" x14ac:dyDescent="0.3">
      <c r="A38" s="371" t="s">
        <v>147</v>
      </c>
      <c r="B38" s="371" t="s">
        <v>35</v>
      </c>
      <c r="C38" s="371" t="s">
        <v>27</v>
      </c>
      <c r="D38" s="372">
        <v>30</v>
      </c>
      <c r="E38" s="372">
        <v>0</v>
      </c>
      <c r="F38" s="372">
        <v>7</v>
      </c>
      <c r="G38" s="372">
        <v>20</v>
      </c>
      <c r="H38" s="372">
        <v>3</v>
      </c>
      <c r="I38" s="342"/>
    </row>
    <row r="39" spans="1:9" ht="21.95" customHeight="1" thickBot="1" x14ac:dyDescent="0.3">
      <c r="A39" s="2"/>
      <c r="B39" s="162"/>
      <c r="C39" s="3"/>
      <c r="D39" s="3"/>
      <c r="E39" s="3"/>
      <c r="F39" s="3"/>
      <c r="G39" s="3"/>
      <c r="H39" s="163"/>
      <c r="I39" s="342"/>
    </row>
    <row r="40" spans="1:9" ht="21.95" customHeight="1" thickBot="1" x14ac:dyDescent="0.3">
      <c r="A40" s="2"/>
      <c r="B40" s="116" t="s">
        <v>35</v>
      </c>
      <c r="C40" s="117"/>
      <c r="D40" s="117">
        <f>SUM(D36:D39)</f>
        <v>89</v>
      </c>
      <c r="E40" s="117">
        <f>SUM(E36:E39)</f>
        <v>0</v>
      </c>
      <c r="F40" s="117">
        <f>SUM(F36:F39)</f>
        <v>9</v>
      </c>
      <c r="G40" s="117">
        <f>SUM(G36:G39)</f>
        <v>55</v>
      </c>
      <c r="H40" s="118">
        <f>SUM(H36:H39)</f>
        <v>25</v>
      </c>
      <c r="I40" s="342"/>
    </row>
    <row r="41" spans="1:9" ht="21.95" customHeight="1" thickBot="1" x14ac:dyDescent="0.3">
      <c r="A41" s="371" t="s">
        <v>66</v>
      </c>
      <c r="B41" s="371" t="s">
        <v>37</v>
      </c>
      <c r="C41" s="371" t="s">
        <v>27</v>
      </c>
      <c r="D41" s="372">
        <v>15</v>
      </c>
      <c r="E41" s="372">
        <v>0</v>
      </c>
      <c r="F41" s="372">
        <v>5</v>
      </c>
      <c r="G41" s="372">
        <v>8</v>
      </c>
      <c r="H41" s="372">
        <v>2</v>
      </c>
      <c r="I41" s="342"/>
    </row>
    <row r="42" spans="1:9" ht="21.95" customHeight="1" thickBot="1" x14ac:dyDescent="0.3">
      <c r="A42" s="371" t="s">
        <v>66</v>
      </c>
      <c r="B42" s="371" t="s">
        <v>37</v>
      </c>
      <c r="C42" s="371" t="s">
        <v>28</v>
      </c>
      <c r="D42" s="372">
        <v>14</v>
      </c>
      <c r="E42" s="372">
        <v>1</v>
      </c>
      <c r="F42" s="372">
        <v>4</v>
      </c>
      <c r="G42" s="372">
        <v>5</v>
      </c>
      <c r="H42" s="372">
        <v>4</v>
      </c>
      <c r="I42" s="342"/>
    </row>
    <row r="43" spans="1:9" ht="21.95" customHeight="1" thickBot="1" x14ac:dyDescent="0.3">
      <c r="A43" s="371" t="s">
        <v>66</v>
      </c>
      <c r="B43" s="371" t="s">
        <v>37</v>
      </c>
      <c r="C43" s="371" t="s">
        <v>21</v>
      </c>
      <c r="D43" s="372">
        <v>15</v>
      </c>
      <c r="E43" s="372">
        <v>0</v>
      </c>
      <c r="F43" s="372">
        <v>3</v>
      </c>
      <c r="G43" s="372">
        <v>7</v>
      </c>
      <c r="H43" s="372">
        <v>5</v>
      </c>
      <c r="I43" s="342"/>
    </row>
    <row r="44" spans="1:9" ht="21.95" customHeight="1" thickBot="1" x14ac:dyDescent="0.3">
      <c r="A44" s="371" t="s">
        <v>152</v>
      </c>
      <c r="B44" s="371" t="s">
        <v>37</v>
      </c>
      <c r="C44" s="371" t="s">
        <v>27</v>
      </c>
      <c r="D44" s="372">
        <v>15</v>
      </c>
      <c r="E44" s="374">
        <v>0</v>
      </c>
      <c r="F44" s="372">
        <v>4</v>
      </c>
      <c r="G44" s="372">
        <v>8</v>
      </c>
      <c r="H44" s="372">
        <v>3</v>
      </c>
      <c r="I44" s="342"/>
    </row>
    <row r="45" spans="1:9" ht="21.95" customHeight="1" thickBot="1" x14ac:dyDescent="0.3">
      <c r="A45" s="371" t="s">
        <v>152</v>
      </c>
      <c r="B45" s="371" t="s">
        <v>37</v>
      </c>
      <c r="C45" s="371" t="s">
        <v>28</v>
      </c>
      <c r="D45" s="372">
        <v>15</v>
      </c>
      <c r="E45" s="374">
        <v>0</v>
      </c>
      <c r="F45" s="372">
        <v>1</v>
      </c>
      <c r="G45" s="372">
        <v>8</v>
      </c>
      <c r="H45" s="372">
        <v>6</v>
      </c>
      <c r="I45" s="342"/>
    </row>
    <row r="46" spans="1:9" ht="21.95" customHeight="1" thickBot="1" x14ac:dyDescent="0.3">
      <c r="A46" s="371" t="s">
        <v>152</v>
      </c>
      <c r="B46" s="371" t="s">
        <v>37</v>
      </c>
      <c r="C46" s="371" t="s">
        <v>21</v>
      </c>
      <c r="D46" s="372">
        <v>15</v>
      </c>
      <c r="E46" s="374">
        <v>0</v>
      </c>
      <c r="F46" s="372">
        <v>2</v>
      </c>
      <c r="G46" s="372">
        <v>9</v>
      </c>
      <c r="H46" s="372">
        <v>4</v>
      </c>
      <c r="I46" s="342"/>
    </row>
    <row r="47" spans="1:9" ht="21.95" customHeight="1" thickBot="1" x14ac:dyDescent="0.3">
      <c r="A47" s="373"/>
      <c r="B47" s="158"/>
      <c r="C47" s="1"/>
      <c r="D47" s="1"/>
      <c r="E47" s="1"/>
      <c r="F47" s="1"/>
      <c r="G47" s="1"/>
      <c r="H47" s="159"/>
      <c r="I47" s="342"/>
    </row>
    <row r="48" spans="1:9" ht="21.95" customHeight="1" thickBot="1" x14ac:dyDescent="0.3">
      <c r="A48" s="373"/>
      <c r="B48" s="158"/>
      <c r="C48" s="1"/>
      <c r="D48" s="3"/>
      <c r="E48" s="3"/>
      <c r="F48" s="3"/>
      <c r="G48" s="3"/>
      <c r="H48" s="163"/>
      <c r="I48" s="342"/>
    </row>
    <row r="49" spans="1:9" ht="21.95" customHeight="1" thickBot="1" x14ac:dyDescent="0.3">
      <c r="A49" s="2"/>
      <c r="B49" s="121" t="s">
        <v>37</v>
      </c>
      <c r="C49" s="122"/>
      <c r="D49" s="122">
        <f>SUM(D41:D48)</f>
        <v>89</v>
      </c>
      <c r="E49" s="122">
        <f>SUM(E41:E48)</f>
        <v>1</v>
      </c>
      <c r="F49" s="122">
        <f>SUM(F41:F48)</f>
        <v>19</v>
      </c>
      <c r="G49" s="122">
        <f>SUM(G41:G48)</f>
        <v>45</v>
      </c>
      <c r="H49" s="123">
        <f>SUM(H41:H48)</f>
        <v>24</v>
      </c>
      <c r="I49" s="342"/>
    </row>
    <row r="50" spans="1:9" ht="21.95" customHeight="1" thickBot="1" x14ac:dyDescent="0.3">
      <c r="A50" s="371" t="s">
        <v>76</v>
      </c>
      <c r="B50" s="371" t="s">
        <v>47</v>
      </c>
      <c r="C50" s="371" t="s">
        <v>27</v>
      </c>
      <c r="D50" s="372">
        <v>30</v>
      </c>
      <c r="E50" s="372">
        <v>0</v>
      </c>
      <c r="F50" s="372">
        <v>17</v>
      </c>
      <c r="G50" s="372">
        <v>10</v>
      </c>
      <c r="H50" s="372">
        <v>3</v>
      </c>
      <c r="I50" s="342"/>
    </row>
    <row r="51" spans="1:9" ht="21.95" customHeight="1" thickBot="1" x14ac:dyDescent="0.3">
      <c r="A51" s="371" t="s">
        <v>76</v>
      </c>
      <c r="B51" s="371" t="s">
        <v>47</v>
      </c>
      <c r="C51" s="371" t="s">
        <v>28</v>
      </c>
      <c r="D51" s="372">
        <v>29</v>
      </c>
      <c r="E51" s="372">
        <v>0</v>
      </c>
      <c r="F51" s="372">
        <v>3</v>
      </c>
      <c r="G51" s="372">
        <v>22</v>
      </c>
      <c r="H51" s="372">
        <v>4</v>
      </c>
      <c r="I51" s="342"/>
    </row>
    <row r="52" spans="1:9" ht="21.95" customHeight="1" thickBot="1" x14ac:dyDescent="0.3">
      <c r="A52" s="371" t="s">
        <v>76</v>
      </c>
      <c r="B52" s="371" t="s">
        <v>47</v>
      </c>
      <c r="C52" s="371" t="s">
        <v>21</v>
      </c>
      <c r="D52" s="372">
        <v>30</v>
      </c>
      <c r="E52" s="372">
        <v>0</v>
      </c>
      <c r="F52" s="372">
        <v>7</v>
      </c>
      <c r="G52" s="372">
        <v>17</v>
      </c>
      <c r="H52" s="372">
        <v>6</v>
      </c>
      <c r="I52" s="342"/>
    </row>
    <row r="53" spans="1:9" ht="21.95" customHeight="1" thickBot="1" x14ac:dyDescent="0.3">
      <c r="A53" s="2"/>
      <c r="B53" s="162"/>
      <c r="C53" s="3"/>
      <c r="D53" s="3"/>
      <c r="E53" s="3"/>
      <c r="F53" s="3"/>
      <c r="G53" s="3"/>
      <c r="H53" s="163"/>
      <c r="I53" s="342"/>
    </row>
    <row r="54" spans="1:9" ht="21.95" customHeight="1" thickBot="1" x14ac:dyDescent="0.3">
      <c r="A54" s="2"/>
      <c r="B54" s="124" t="s">
        <v>47</v>
      </c>
      <c r="C54" s="125"/>
      <c r="D54" s="125">
        <f>SUM(D50:D53)</f>
        <v>89</v>
      </c>
      <c r="E54" s="125">
        <f>SUM(E50:E53)</f>
        <v>0</v>
      </c>
      <c r="F54" s="125">
        <f>SUM(F50:F53)</f>
        <v>27</v>
      </c>
      <c r="G54" s="125">
        <f>SUM(G50:G53)</f>
        <v>49</v>
      </c>
      <c r="H54" s="126">
        <f>SUM(H50:H53)</f>
        <v>13</v>
      </c>
      <c r="I54" s="342"/>
    </row>
    <row r="55" spans="1:9" ht="21.95" customHeight="1" thickBot="1" x14ac:dyDescent="0.3">
      <c r="A55" s="371" t="s">
        <v>63</v>
      </c>
      <c r="B55" s="371" t="s">
        <v>64</v>
      </c>
      <c r="C55" s="371" t="s">
        <v>27</v>
      </c>
      <c r="D55" s="372">
        <v>30</v>
      </c>
      <c r="E55" s="371">
        <v>0</v>
      </c>
      <c r="F55" s="372">
        <v>1</v>
      </c>
      <c r="G55" s="372">
        <v>15</v>
      </c>
      <c r="H55" s="372">
        <v>14</v>
      </c>
      <c r="I55" s="342"/>
    </row>
    <row r="56" spans="1:9" ht="21.95" customHeight="1" thickBot="1" x14ac:dyDescent="0.3">
      <c r="A56" s="371" t="s">
        <v>63</v>
      </c>
      <c r="B56" s="371" t="s">
        <v>64</v>
      </c>
      <c r="C56" s="371" t="s">
        <v>28</v>
      </c>
      <c r="D56" s="372">
        <v>29</v>
      </c>
      <c r="E56" s="371">
        <v>0</v>
      </c>
      <c r="F56" s="372">
        <v>2</v>
      </c>
      <c r="G56" s="372">
        <v>6</v>
      </c>
      <c r="H56" s="372">
        <v>21</v>
      </c>
      <c r="I56" s="342"/>
    </row>
    <row r="57" spans="1:9" ht="21.95" customHeight="1" thickBot="1" x14ac:dyDescent="0.3">
      <c r="A57" s="371" t="s">
        <v>63</v>
      </c>
      <c r="B57" s="371" t="s">
        <v>64</v>
      </c>
      <c r="C57" s="371" t="s">
        <v>21</v>
      </c>
      <c r="D57" s="372">
        <v>30</v>
      </c>
      <c r="E57" s="371">
        <v>0</v>
      </c>
      <c r="F57" s="371">
        <v>0</v>
      </c>
      <c r="G57" s="372">
        <v>8</v>
      </c>
      <c r="H57" s="372">
        <v>22</v>
      </c>
      <c r="I57" s="342"/>
    </row>
    <row r="58" spans="1:9" ht="21.95" customHeight="1" thickBot="1" x14ac:dyDescent="0.3">
      <c r="A58" s="2"/>
      <c r="B58" s="162"/>
      <c r="C58" s="3"/>
      <c r="D58" s="3"/>
      <c r="E58" s="3"/>
      <c r="F58" s="3"/>
      <c r="G58" s="3"/>
      <c r="H58" s="163"/>
      <c r="I58" s="342"/>
    </row>
    <row r="59" spans="1:9" ht="21.95" customHeight="1" thickBot="1" x14ac:dyDescent="0.3">
      <c r="A59" s="2"/>
      <c r="B59" s="127" t="s">
        <v>64</v>
      </c>
      <c r="C59" s="128"/>
      <c r="D59" s="128">
        <f>SUM(D55:D58)</f>
        <v>89</v>
      </c>
      <c r="E59" s="128">
        <f>SUM(E55:E58)</f>
        <v>0</v>
      </c>
      <c r="F59" s="128">
        <f>SUM(F55:F58)</f>
        <v>3</v>
      </c>
      <c r="G59" s="128">
        <f>SUM(G55:G58)</f>
        <v>29</v>
      </c>
      <c r="H59" s="129">
        <f>SUM(H55:H58)</f>
        <v>57</v>
      </c>
      <c r="I59" s="342"/>
    </row>
    <row r="60" spans="1:9" ht="21.95" customHeight="1" thickBot="1" x14ac:dyDescent="0.3">
      <c r="A60" s="371" t="s">
        <v>149</v>
      </c>
      <c r="B60" s="371" t="s">
        <v>69</v>
      </c>
      <c r="C60" s="371" t="s">
        <v>27</v>
      </c>
      <c r="D60" s="372">
        <v>30</v>
      </c>
      <c r="E60" s="372">
        <v>0</v>
      </c>
      <c r="F60" s="372">
        <v>0</v>
      </c>
      <c r="G60" s="372">
        <v>8</v>
      </c>
      <c r="H60" s="372">
        <v>22</v>
      </c>
      <c r="I60" s="342"/>
    </row>
    <row r="61" spans="1:9" ht="21.95" customHeight="1" thickBot="1" x14ac:dyDescent="0.3">
      <c r="A61" s="371" t="s">
        <v>149</v>
      </c>
      <c r="B61" s="371" t="s">
        <v>69</v>
      </c>
      <c r="C61" s="371" t="s">
        <v>28</v>
      </c>
      <c r="D61" s="372">
        <v>29</v>
      </c>
      <c r="E61" s="372">
        <v>0</v>
      </c>
      <c r="F61" s="372">
        <v>0</v>
      </c>
      <c r="G61" s="372">
        <v>5</v>
      </c>
      <c r="H61" s="372">
        <v>24</v>
      </c>
      <c r="I61" s="342"/>
    </row>
    <row r="62" spans="1:9" ht="21.95" customHeight="1" thickBot="1" x14ac:dyDescent="0.3">
      <c r="A62" s="371" t="s">
        <v>150</v>
      </c>
      <c r="B62" s="371" t="s">
        <v>69</v>
      </c>
      <c r="C62" s="371" t="s">
        <v>21</v>
      </c>
      <c r="D62" s="372">
        <v>30</v>
      </c>
      <c r="E62" s="372">
        <v>0</v>
      </c>
      <c r="F62" s="372">
        <v>0</v>
      </c>
      <c r="G62" s="372">
        <v>9</v>
      </c>
      <c r="H62" s="372">
        <v>21</v>
      </c>
      <c r="I62" s="342"/>
    </row>
    <row r="63" spans="1:9" ht="21.95" customHeight="1" thickBot="1" x14ac:dyDescent="0.3">
      <c r="A63" s="2"/>
      <c r="B63" s="160"/>
      <c r="C63" s="3"/>
      <c r="D63" s="3"/>
      <c r="E63" s="3"/>
      <c r="F63" s="3"/>
      <c r="G63" s="3"/>
      <c r="H63" s="163"/>
      <c r="I63" s="342"/>
    </row>
    <row r="64" spans="1:9" ht="21.95" customHeight="1" thickBot="1" x14ac:dyDescent="0.3">
      <c r="A64" s="2"/>
      <c r="B64" s="130" t="s">
        <v>69</v>
      </c>
      <c r="C64" s="131"/>
      <c r="D64" s="131">
        <f>SUM(D60:D63)</f>
        <v>89</v>
      </c>
      <c r="E64" s="131">
        <f>SUM(E60:E63)</f>
        <v>0</v>
      </c>
      <c r="F64" s="131">
        <f>SUM(F60:F63)</f>
        <v>0</v>
      </c>
      <c r="G64" s="131">
        <f>SUM(G60:G63)</f>
        <v>22</v>
      </c>
      <c r="H64" s="132">
        <f>SUM(H60:H63)</f>
        <v>67</v>
      </c>
      <c r="I64" s="342"/>
    </row>
    <row r="65" spans="1:9" ht="21.95" customHeight="1" thickBot="1" x14ac:dyDescent="0.3">
      <c r="A65" s="371" t="s">
        <v>123</v>
      </c>
      <c r="B65" s="371" t="s">
        <v>59</v>
      </c>
      <c r="C65" s="371" t="s">
        <v>27</v>
      </c>
      <c r="D65" s="372">
        <v>30</v>
      </c>
      <c r="E65" s="372">
        <v>0</v>
      </c>
      <c r="F65" s="372">
        <v>1</v>
      </c>
      <c r="G65" s="372">
        <v>19</v>
      </c>
      <c r="H65" s="372">
        <v>10</v>
      </c>
      <c r="I65" s="342"/>
    </row>
    <row r="66" spans="1:9" ht="21.95" customHeight="1" thickBot="1" x14ac:dyDescent="0.3">
      <c r="A66" s="371" t="s">
        <v>123</v>
      </c>
      <c r="B66" s="371" t="s">
        <v>59</v>
      </c>
      <c r="C66" s="371" t="s">
        <v>28</v>
      </c>
      <c r="D66" s="372">
        <v>29</v>
      </c>
      <c r="E66" s="372">
        <v>0</v>
      </c>
      <c r="F66" s="372">
        <v>0</v>
      </c>
      <c r="G66" s="372">
        <v>9</v>
      </c>
      <c r="H66" s="372">
        <v>20</v>
      </c>
      <c r="I66" s="342"/>
    </row>
    <row r="67" spans="1:9" ht="21.95" customHeight="1" thickBot="1" x14ac:dyDescent="0.3">
      <c r="A67" s="371" t="s">
        <v>123</v>
      </c>
      <c r="B67" s="371" t="s">
        <v>59</v>
      </c>
      <c r="C67" s="371" t="s">
        <v>21</v>
      </c>
      <c r="D67" s="372">
        <v>30</v>
      </c>
      <c r="E67" s="372">
        <v>0</v>
      </c>
      <c r="F67" s="372">
        <v>0</v>
      </c>
      <c r="G67" s="372">
        <v>8</v>
      </c>
      <c r="H67" s="372">
        <v>22</v>
      </c>
      <c r="I67" s="342"/>
    </row>
    <row r="68" spans="1:9" ht="21.95" customHeight="1" thickBot="1" x14ac:dyDescent="0.3">
      <c r="A68" s="2"/>
      <c r="B68" s="160"/>
      <c r="C68" s="3"/>
      <c r="D68" s="3"/>
      <c r="E68" s="3"/>
      <c r="F68" s="3"/>
      <c r="G68" s="3"/>
      <c r="H68" s="163"/>
      <c r="I68" s="342"/>
    </row>
    <row r="69" spans="1:9" ht="21.95" customHeight="1" thickBot="1" x14ac:dyDescent="0.3">
      <c r="A69" s="2"/>
      <c r="B69" s="110" t="s">
        <v>148</v>
      </c>
      <c r="C69" s="111"/>
      <c r="D69" s="111">
        <f>SUM(D65:D68)</f>
        <v>89</v>
      </c>
      <c r="E69" s="111">
        <f>SUM(E65:E68)</f>
        <v>0</v>
      </c>
      <c r="F69" s="111">
        <f>SUM(F65:F68)</f>
        <v>1</v>
      </c>
      <c r="G69" s="111">
        <f>SUM(G65:G68)</f>
        <v>36</v>
      </c>
      <c r="H69" s="112">
        <f>SUM(H65:H68)</f>
        <v>52</v>
      </c>
      <c r="I69" s="342"/>
    </row>
    <row r="70" spans="1:9" ht="21.95" customHeight="1" thickBot="1" x14ac:dyDescent="0.3">
      <c r="A70" s="371" t="s">
        <v>138</v>
      </c>
      <c r="B70" s="371" t="s">
        <v>5</v>
      </c>
      <c r="C70" s="371" t="s">
        <v>21</v>
      </c>
      <c r="D70" s="372">
        <v>15</v>
      </c>
      <c r="E70" s="372">
        <v>0</v>
      </c>
      <c r="F70" s="372">
        <v>3</v>
      </c>
      <c r="G70" s="372">
        <v>7</v>
      </c>
      <c r="H70" s="372">
        <v>5</v>
      </c>
      <c r="I70" s="342"/>
    </row>
    <row r="71" spans="1:9" ht="21.95" customHeight="1" thickBot="1" x14ac:dyDescent="0.3">
      <c r="A71" s="371" t="s">
        <v>151</v>
      </c>
      <c r="B71" s="371" t="s">
        <v>5</v>
      </c>
      <c r="C71" s="371" t="s">
        <v>27</v>
      </c>
      <c r="D71" s="372">
        <v>14</v>
      </c>
      <c r="E71" s="372">
        <v>0</v>
      </c>
      <c r="F71" s="372">
        <v>3</v>
      </c>
      <c r="G71" s="372">
        <v>9</v>
      </c>
      <c r="H71" s="372">
        <v>2</v>
      </c>
      <c r="I71" s="342"/>
    </row>
    <row r="72" spans="1:9" ht="21.95" customHeight="1" thickBot="1" x14ac:dyDescent="0.3">
      <c r="A72" s="371" t="s">
        <v>151</v>
      </c>
      <c r="B72" s="371" t="s">
        <v>5</v>
      </c>
      <c r="C72" s="371" t="s">
        <v>21</v>
      </c>
      <c r="D72" s="372">
        <v>15</v>
      </c>
      <c r="E72" s="372">
        <v>0</v>
      </c>
      <c r="F72" s="372">
        <v>3</v>
      </c>
      <c r="G72" s="372">
        <v>3</v>
      </c>
      <c r="H72" s="372">
        <v>9</v>
      </c>
      <c r="I72" s="342"/>
    </row>
    <row r="73" spans="1:9" ht="21.95" customHeight="1" thickBot="1" x14ac:dyDescent="0.3">
      <c r="A73" s="371" t="s">
        <v>7</v>
      </c>
      <c r="B73" s="371" t="s">
        <v>5</v>
      </c>
      <c r="C73" s="371" t="s">
        <v>28</v>
      </c>
      <c r="D73" s="372">
        <v>15</v>
      </c>
      <c r="E73" s="372">
        <v>0</v>
      </c>
      <c r="F73" s="372">
        <v>2</v>
      </c>
      <c r="G73" s="372">
        <v>7</v>
      </c>
      <c r="H73" s="372">
        <v>6</v>
      </c>
      <c r="I73" s="342"/>
    </row>
    <row r="74" spans="1:9" ht="21.95" customHeight="1" thickBot="1" x14ac:dyDescent="0.3">
      <c r="A74" s="371" t="s">
        <v>44</v>
      </c>
      <c r="B74" s="371" t="s">
        <v>5</v>
      </c>
      <c r="C74" s="371" t="s">
        <v>27</v>
      </c>
      <c r="D74" s="372">
        <v>16</v>
      </c>
      <c r="E74" s="372">
        <v>0</v>
      </c>
      <c r="F74" s="372">
        <v>5</v>
      </c>
      <c r="G74" s="372">
        <v>7</v>
      </c>
      <c r="H74" s="372">
        <v>4</v>
      </c>
      <c r="I74" s="342"/>
    </row>
    <row r="75" spans="1:9" ht="21.95" customHeight="1" thickBot="1" x14ac:dyDescent="0.3">
      <c r="A75" s="371" t="s">
        <v>44</v>
      </c>
      <c r="B75" s="371" t="s">
        <v>5</v>
      </c>
      <c r="C75" s="371" t="s">
        <v>28</v>
      </c>
      <c r="D75" s="372">
        <v>14</v>
      </c>
      <c r="E75" s="372">
        <v>0</v>
      </c>
      <c r="F75" s="372">
        <v>1</v>
      </c>
      <c r="G75" s="372">
        <v>9</v>
      </c>
      <c r="H75" s="372">
        <v>4</v>
      </c>
      <c r="I75" s="342"/>
    </row>
    <row r="76" spans="1:9" ht="21.95" customHeight="1" thickBot="1" x14ac:dyDescent="0.3">
      <c r="A76" s="2"/>
      <c r="B76" s="158"/>
      <c r="C76" s="3"/>
      <c r="D76" s="3"/>
      <c r="E76" s="3"/>
      <c r="F76" s="3"/>
      <c r="G76" s="3"/>
      <c r="H76" s="163"/>
      <c r="I76" s="342"/>
    </row>
    <row r="77" spans="1:9" ht="21.95" customHeight="1" thickBot="1" x14ac:dyDescent="0.3">
      <c r="A77" s="2"/>
      <c r="B77" s="162"/>
      <c r="C77" s="3"/>
      <c r="D77" s="3"/>
      <c r="E77" s="3"/>
      <c r="F77" s="3"/>
      <c r="G77" s="3"/>
      <c r="H77" s="163"/>
      <c r="I77" s="342"/>
    </row>
    <row r="78" spans="1:9" ht="21.95" customHeight="1" thickBot="1" x14ac:dyDescent="0.3">
      <c r="A78" s="2"/>
      <c r="B78" s="121" t="s">
        <v>5</v>
      </c>
      <c r="C78" s="122"/>
      <c r="D78" s="122">
        <f>SUM(D70:D77)</f>
        <v>89</v>
      </c>
      <c r="E78" s="122">
        <f>SUM(E70:E77)</f>
        <v>0</v>
      </c>
      <c r="F78" s="122">
        <f>SUM(F70:F77)</f>
        <v>17</v>
      </c>
      <c r="G78" s="122">
        <f>SUM(G70:G77)</f>
        <v>42</v>
      </c>
      <c r="H78" s="123">
        <f>SUM(H70:H77)</f>
        <v>30</v>
      </c>
      <c r="I78" s="342"/>
    </row>
    <row r="79" spans="1:9" ht="21.95" customHeight="1" thickBot="1" x14ac:dyDescent="0.3">
      <c r="A79" s="371" t="s">
        <v>41</v>
      </c>
      <c r="B79" s="371" t="s">
        <v>67</v>
      </c>
      <c r="C79" s="371" t="s">
        <v>27</v>
      </c>
      <c r="D79" s="372">
        <v>30</v>
      </c>
      <c r="E79" s="106"/>
      <c r="F79" s="106"/>
      <c r="G79" s="106"/>
      <c r="H79" s="372">
        <v>30</v>
      </c>
      <c r="I79" s="342"/>
    </row>
    <row r="80" spans="1:9" ht="21.95" customHeight="1" thickBot="1" x14ac:dyDescent="0.3">
      <c r="A80" s="371" t="s">
        <v>41</v>
      </c>
      <c r="B80" s="371" t="s">
        <v>67</v>
      </c>
      <c r="C80" s="371" t="s">
        <v>28</v>
      </c>
      <c r="D80" s="372">
        <v>29</v>
      </c>
      <c r="E80" s="1"/>
      <c r="F80" s="1"/>
      <c r="G80" s="1"/>
      <c r="H80" s="372">
        <v>29</v>
      </c>
      <c r="I80" s="342"/>
    </row>
    <row r="81" spans="1:9" ht="21.95" customHeight="1" thickBot="1" x14ac:dyDescent="0.3">
      <c r="A81" s="371" t="s">
        <v>41</v>
      </c>
      <c r="B81" s="371" t="s">
        <v>67</v>
      </c>
      <c r="C81" s="371" t="s">
        <v>21</v>
      </c>
      <c r="D81" s="372">
        <v>30</v>
      </c>
      <c r="E81" s="1"/>
      <c r="F81" s="1"/>
      <c r="G81" s="1"/>
      <c r="H81" s="372">
        <v>30</v>
      </c>
      <c r="I81" s="342"/>
    </row>
    <row r="82" spans="1:9" ht="21.95" customHeight="1" thickBot="1" x14ac:dyDescent="0.3">
      <c r="A82" s="2"/>
      <c r="B82" s="160"/>
      <c r="C82" s="1"/>
      <c r="D82" s="1"/>
      <c r="E82" s="1"/>
      <c r="F82" s="1"/>
      <c r="G82" s="1"/>
      <c r="H82" s="159"/>
      <c r="I82" s="342"/>
    </row>
    <row r="83" spans="1:9" ht="21.95" customHeight="1" thickBot="1" x14ac:dyDescent="0.3">
      <c r="A83" s="2"/>
      <c r="B83" s="158"/>
      <c r="C83" s="1"/>
      <c r="D83" s="1"/>
      <c r="E83" s="1"/>
      <c r="F83" s="1"/>
      <c r="G83" s="1"/>
      <c r="H83" s="159"/>
      <c r="I83" s="342"/>
    </row>
    <row r="84" spans="1:9" ht="21.95" customHeight="1" thickBot="1" x14ac:dyDescent="0.3">
      <c r="A84" s="2"/>
      <c r="B84" s="158"/>
      <c r="C84" s="1"/>
      <c r="D84" s="1"/>
      <c r="E84" s="1"/>
      <c r="F84" s="1"/>
      <c r="G84" s="1"/>
      <c r="H84" s="159"/>
      <c r="I84" s="342"/>
    </row>
    <row r="85" spans="1:9" ht="21.95" customHeight="1" thickBot="1" x14ac:dyDescent="0.3">
      <c r="A85" s="2"/>
      <c r="B85" s="158"/>
      <c r="C85" s="1"/>
      <c r="D85" s="1"/>
      <c r="E85" s="1"/>
      <c r="F85" s="1"/>
      <c r="G85" s="1"/>
      <c r="H85" s="159"/>
      <c r="I85" s="342"/>
    </row>
    <row r="86" spans="1:9" ht="21.95" customHeight="1" thickBot="1" x14ac:dyDescent="0.3">
      <c r="A86" s="2"/>
      <c r="B86" s="162"/>
      <c r="C86" s="3"/>
      <c r="D86" s="3"/>
      <c r="E86" s="3"/>
      <c r="F86" s="3"/>
      <c r="G86" s="3"/>
      <c r="H86" s="163"/>
      <c r="I86" s="342"/>
    </row>
    <row r="87" spans="1:9" ht="21.95" customHeight="1" thickBot="1" x14ac:dyDescent="0.3">
      <c r="A87" s="2"/>
      <c r="B87" s="116" t="s">
        <v>42</v>
      </c>
      <c r="C87" s="117"/>
      <c r="D87" s="117">
        <f>SUM(D79:D86)</f>
        <v>89</v>
      </c>
      <c r="E87" s="117">
        <f>SUM(E79:E86)</f>
        <v>0</v>
      </c>
      <c r="F87" s="117">
        <f>SUM(F79:F86)</f>
        <v>0</v>
      </c>
      <c r="G87" s="117">
        <f>SUM(G79:G86)</f>
        <v>0</v>
      </c>
      <c r="H87" s="118">
        <f>SUM(H79:H86)</f>
        <v>89</v>
      </c>
      <c r="I87" s="342"/>
    </row>
    <row r="88" spans="1:9" ht="21.95" customHeight="1" thickBot="1" x14ac:dyDescent="0.3">
      <c r="A88" s="371" t="s">
        <v>122</v>
      </c>
      <c r="B88" s="371" t="s">
        <v>54</v>
      </c>
      <c r="C88" s="371" t="s">
        <v>27</v>
      </c>
      <c r="D88" s="372">
        <v>30</v>
      </c>
      <c r="E88" s="372">
        <v>0</v>
      </c>
      <c r="F88" s="372">
        <v>11</v>
      </c>
      <c r="G88" s="372">
        <v>14</v>
      </c>
      <c r="H88" s="372">
        <v>5</v>
      </c>
      <c r="I88" s="342"/>
    </row>
    <row r="89" spans="1:9" ht="21.95" customHeight="1" thickBot="1" x14ac:dyDescent="0.3">
      <c r="A89" s="371" t="s">
        <v>122</v>
      </c>
      <c r="B89" s="371" t="s">
        <v>54</v>
      </c>
      <c r="C89" s="371" t="s">
        <v>28</v>
      </c>
      <c r="D89" s="372">
        <v>29</v>
      </c>
      <c r="E89" s="372">
        <v>0</v>
      </c>
      <c r="F89" s="372">
        <v>5</v>
      </c>
      <c r="G89" s="372">
        <v>19</v>
      </c>
      <c r="H89" s="372">
        <v>5</v>
      </c>
      <c r="I89" s="342"/>
    </row>
    <row r="90" spans="1:9" ht="21.95" customHeight="1" thickBot="1" x14ac:dyDescent="0.3">
      <c r="A90" s="371" t="s">
        <v>61</v>
      </c>
      <c r="B90" s="371" t="s">
        <v>54</v>
      </c>
      <c r="C90" s="371" t="s">
        <v>21</v>
      </c>
      <c r="D90" s="372">
        <v>30</v>
      </c>
      <c r="E90" s="372">
        <v>0</v>
      </c>
      <c r="F90" s="372">
        <v>3</v>
      </c>
      <c r="G90" s="372">
        <v>20</v>
      </c>
      <c r="H90" s="372">
        <v>7</v>
      </c>
      <c r="I90" s="342"/>
    </row>
    <row r="91" spans="1:9" ht="21.95" customHeight="1" thickBot="1" x14ac:dyDescent="0.3">
      <c r="A91" s="2"/>
      <c r="B91" s="162"/>
      <c r="C91" s="3"/>
      <c r="D91" s="3"/>
      <c r="E91" s="3"/>
      <c r="F91" s="3"/>
      <c r="G91" s="3"/>
      <c r="H91" s="163"/>
      <c r="I91" s="342"/>
    </row>
    <row r="92" spans="1:9" ht="21.95" customHeight="1" thickBot="1" x14ac:dyDescent="0.3">
      <c r="A92" s="2"/>
      <c r="B92" s="133" t="s">
        <v>54</v>
      </c>
      <c r="C92" s="134"/>
      <c r="D92" s="134">
        <f>SUM(D88:D91)</f>
        <v>89</v>
      </c>
      <c r="E92" s="134">
        <f>SUM(E88:E91)</f>
        <v>0</v>
      </c>
      <c r="F92" s="134">
        <f>SUM(F88:F91)</f>
        <v>19</v>
      </c>
      <c r="G92" s="134">
        <f>SUM(G88:G91)</f>
        <v>53</v>
      </c>
      <c r="H92" s="135">
        <f>SUM(H88:H91)</f>
        <v>17</v>
      </c>
      <c r="I92" s="342"/>
    </row>
    <row r="93" spans="1:9" ht="21.95" customHeight="1" thickBot="1" x14ac:dyDescent="0.3">
      <c r="A93" s="371" t="s">
        <v>122</v>
      </c>
      <c r="B93" s="371" t="s">
        <v>53</v>
      </c>
      <c r="C93" s="371" t="s">
        <v>27</v>
      </c>
      <c r="D93" s="372">
        <v>14</v>
      </c>
      <c r="E93" s="372">
        <v>0</v>
      </c>
      <c r="F93" s="372">
        <v>4</v>
      </c>
      <c r="G93" s="372">
        <v>9</v>
      </c>
      <c r="H93" s="372">
        <v>1</v>
      </c>
      <c r="I93" s="342"/>
    </row>
    <row r="94" spans="1:9" ht="21.95" customHeight="1" thickBot="1" x14ac:dyDescent="0.3">
      <c r="A94" s="371" t="s">
        <v>122</v>
      </c>
      <c r="B94" s="371" t="s">
        <v>53</v>
      </c>
      <c r="C94" s="371" t="s">
        <v>28</v>
      </c>
      <c r="D94" s="372">
        <v>15</v>
      </c>
      <c r="E94" s="372">
        <v>0</v>
      </c>
      <c r="F94" s="372">
        <v>2</v>
      </c>
      <c r="G94" s="372">
        <v>9</v>
      </c>
      <c r="H94" s="372">
        <v>4</v>
      </c>
      <c r="I94" s="342"/>
    </row>
    <row r="95" spans="1:9" ht="21.95" customHeight="1" thickBot="1" x14ac:dyDescent="0.3">
      <c r="A95" s="371" t="s">
        <v>122</v>
      </c>
      <c r="B95" s="371" t="s">
        <v>53</v>
      </c>
      <c r="C95" s="371" t="s">
        <v>21</v>
      </c>
      <c r="D95" s="372">
        <v>15</v>
      </c>
      <c r="E95" s="372">
        <v>0</v>
      </c>
      <c r="F95" s="372">
        <v>2</v>
      </c>
      <c r="G95" s="372">
        <v>10</v>
      </c>
      <c r="H95" s="372">
        <v>3</v>
      </c>
      <c r="I95" s="342"/>
    </row>
    <row r="96" spans="1:9" ht="21.95" customHeight="1" thickBot="1" x14ac:dyDescent="0.3">
      <c r="A96" s="371" t="s">
        <v>61</v>
      </c>
      <c r="B96" s="371" t="s">
        <v>53</v>
      </c>
      <c r="C96" s="371" t="s">
        <v>27</v>
      </c>
      <c r="D96" s="372">
        <v>16</v>
      </c>
      <c r="E96" s="372">
        <v>0</v>
      </c>
      <c r="F96" s="372">
        <v>5</v>
      </c>
      <c r="G96" s="372">
        <v>7</v>
      </c>
      <c r="H96" s="372">
        <v>4</v>
      </c>
      <c r="I96" s="342"/>
    </row>
    <row r="97" spans="1:9" ht="21.95" customHeight="1" thickBot="1" x14ac:dyDescent="0.3">
      <c r="A97" s="371" t="s">
        <v>61</v>
      </c>
      <c r="B97" s="371" t="s">
        <v>53</v>
      </c>
      <c r="C97" s="371" t="s">
        <v>21</v>
      </c>
      <c r="D97" s="372">
        <v>15</v>
      </c>
      <c r="E97" s="372">
        <v>0</v>
      </c>
      <c r="F97" s="372">
        <v>0</v>
      </c>
      <c r="G97" s="372">
        <v>7</v>
      </c>
      <c r="H97" s="372">
        <v>8</v>
      </c>
      <c r="I97" s="342"/>
    </row>
    <row r="98" spans="1:9" ht="21.95" customHeight="1" thickBot="1" x14ac:dyDescent="0.3">
      <c r="A98" s="371" t="s">
        <v>61</v>
      </c>
      <c r="B98" s="371" t="s">
        <v>53</v>
      </c>
      <c r="C98" s="371" t="s">
        <v>28</v>
      </c>
      <c r="D98" s="372">
        <v>14</v>
      </c>
      <c r="E98" s="372">
        <v>0</v>
      </c>
      <c r="F98" s="372">
        <v>2</v>
      </c>
      <c r="G98" s="372">
        <v>7</v>
      </c>
      <c r="H98" s="372">
        <v>5</v>
      </c>
      <c r="I98" s="342"/>
    </row>
    <row r="99" spans="1:9" ht="21.95" customHeight="1" thickBot="1" x14ac:dyDescent="0.3">
      <c r="A99" s="2"/>
      <c r="B99" s="158"/>
      <c r="C99" s="1"/>
      <c r="D99" s="1"/>
      <c r="E99" s="1"/>
      <c r="F99" s="1"/>
      <c r="G99" s="1"/>
      <c r="H99" s="159"/>
      <c r="I99" s="342"/>
    </row>
    <row r="100" spans="1:9" ht="21.95" customHeight="1" thickBot="1" x14ac:dyDescent="0.3">
      <c r="A100" s="2"/>
      <c r="B100" s="158"/>
      <c r="C100" s="1"/>
      <c r="D100" s="1"/>
      <c r="E100" s="1"/>
      <c r="F100" s="1"/>
      <c r="G100" s="1"/>
      <c r="H100" s="159"/>
      <c r="I100" s="342"/>
    </row>
    <row r="101" spans="1:9" ht="21.95" customHeight="1" thickBot="1" x14ac:dyDescent="0.3">
      <c r="A101" s="2"/>
      <c r="B101" s="121" t="s">
        <v>53</v>
      </c>
      <c r="C101" s="122"/>
      <c r="D101" s="122">
        <f>SUM(D93:D100)</f>
        <v>89</v>
      </c>
      <c r="E101" s="122">
        <f>SUM(E93:E100)</f>
        <v>0</v>
      </c>
      <c r="F101" s="122">
        <f>SUM(F93:F100)</f>
        <v>15</v>
      </c>
      <c r="G101" s="122">
        <f>SUM(G93:G100)</f>
        <v>49</v>
      </c>
      <c r="H101" s="123">
        <f>SUM(H93:H100)</f>
        <v>25</v>
      </c>
      <c r="I101" s="342"/>
    </row>
    <row r="102" spans="1:9" ht="21.95" customHeight="1" thickBot="1" x14ac:dyDescent="0.3">
      <c r="A102" s="371" t="s">
        <v>49</v>
      </c>
      <c r="B102" s="371" t="s">
        <v>31</v>
      </c>
      <c r="C102" s="371" t="s">
        <v>27</v>
      </c>
      <c r="D102" s="372">
        <v>30</v>
      </c>
      <c r="E102" s="372">
        <v>1</v>
      </c>
      <c r="F102" s="372">
        <v>23</v>
      </c>
      <c r="G102" s="372">
        <v>4</v>
      </c>
      <c r="H102" s="372">
        <v>2</v>
      </c>
      <c r="I102" s="342"/>
    </row>
    <row r="103" spans="1:9" ht="21.95" customHeight="1" thickBot="1" x14ac:dyDescent="0.3">
      <c r="A103" s="371" t="s">
        <v>49</v>
      </c>
      <c r="B103" s="371" t="s">
        <v>31</v>
      </c>
      <c r="C103" s="371" t="s">
        <v>28</v>
      </c>
      <c r="D103" s="372">
        <v>29</v>
      </c>
      <c r="E103" s="372">
        <v>0</v>
      </c>
      <c r="F103" s="372">
        <v>17</v>
      </c>
      <c r="G103" s="372">
        <v>10</v>
      </c>
      <c r="H103" s="372">
        <v>2</v>
      </c>
      <c r="I103" s="342"/>
    </row>
    <row r="104" spans="1:9" ht="21.95" customHeight="1" thickBot="1" x14ac:dyDescent="0.3">
      <c r="A104" s="371" t="s">
        <v>49</v>
      </c>
      <c r="B104" s="371" t="s">
        <v>31</v>
      </c>
      <c r="C104" s="371" t="s">
        <v>21</v>
      </c>
      <c r="D104" s="372">
        <v>30</v>
      </c>
      <c r="E104" s="372">
        <v>0</v>
      </c>
      <c r="F104" s="372">
        <v>18</v>
      </c>
      <c r="G104" s="372">
        <v>8</v>
      </c>
      <c r="H104" s="372">
        <v>4</v>
      </c>
      <c r="I104" s="342"/>
    </row>
    <row r="105" spans="1:9" ht="21.95" customHeight="1" thickBot="1" x14ac:dyDescent="0.3">
      <c r="A105" s="2"/>
      <c r="B105" s="162"/>
      <c r="C105" s="3"/>
      <c r="D105" s="3"/>
      <c r="E105" s="3"/>
      <c r="F105" s="3"/>
      <c r="G105" s="3"/>
      <c r="H105" s="163"/>
      <c r="I105" s="342"/>
    </row>
    <row r="106" spans="1:9" ht="21.95" customHeight="1" thickBot="1" x14ac:dyDescent="0.3">
      <c r="A106" s="2"/>
      <c r="B106" s="110" t="s">
        <v>31</v>
      </c>
      <c r="C106" s="111"/>
      <c r="D106" s="111">
        <f>SUM(D102:D105)</f>
        <v>89</v>
      </c>
      <c r="E106" s="111">
        <f>SUM(E102:E105)</f>
        <v>1</v>
      </c>
      <c r="F106" s="111">
        <f>SUM(F102:F105)</f>
        <v>58</v>
      </c>
      <c r="G106" s="111">
        <f>SUM(G102:G105)</f>
        <v>22</v>
      </c>
      <c r="H106" s="112">
        <f>SUM(H102:H105)</f>
        <v>8</v>
      </c>
      <c r="I106" s="342"/>
    </row>
    <row r="107" spans="1:9" ht="21.95" customHeight="1" thickBot="1" x14ac:dyDescent="0.3">
      <c r="A107" s="371" t="s">
        <v>75</v>
      </c>
      <c r="B107" s="371" t="s">
        <v>19</v>
      </c>
      <c r="C107" s="371" t="s">
        <v>21</v>
      </c>
      <c r="D107" s="372">
        <v>30</v>
      </c>
      <c r="E107" s="106"/>
      <c r="F107" s="106"/>
      <c r="G107" s="106"/>
      <c r="H107" s="372">
        <v>30</v>
      </c>
    </row>
    <row r="108" spans="1:9" ht="21.95" customHeight="1" thickBot="1" x14ac:dyDescent="0.3">
      <c r="A108" s="371" t="s">
        <v>75</v>
      </c>
      <c r="B108" s="371" t="s">
        <v>19</v>
      </c>
      <c r="C108" s="371" t="s">
        <v>20</v>
      </c>
      <c r="D108" s="372">
        <v>29</v>
      </c>
      <c r="E108" s="1"/>
      <c r="F108" s="1"/>
      <c r="G108" s="1"/>
      <c r="H108" s="372">
        <v>29</v>
      </c>
    </row>
    <row r="109" spans="1:9" ht="21.95" customHeight="1" thickBot="1" x14ac:dyDescent="0.3">
      <c r="A109" s="371" t="s">
        <v>75</v>
      </c>
      <c r="B109" s="371" t="s">
        <v>19</v>
      </c>
      <c r="C109" s="371" t="s">
        <v>27</v>
      </c>
      <c r="D109" s="372">
        <v>30</v>
      </c>
      <c r="E109" s="1"/>
      <c r="F109" s="1"/>
      <c r="G109" s="1"/>
      <c r="H109" s="372">
        <v>30</v>
      </c>
    </row>
    <row r="110" spans="1:9" ht="21.95" customHeight="1" thickBot="1" x14ac:dyDescent="0.3">
      <c r="A110" s="2"/>
      <c r="B110" s="162"/>
      <c r="C110" s="3"/>
      <c r="D110" s="3"/>
      <c r="E110" s="3"/>
      <c r="F110" s="3"/>
      <c r="G110" s="3"/>
      <c r="H110" s="163"/>
    </row>
    <row r="111" spans="1:9" ht="21.95" customHeight="1" thickBot="1" x14ac:dyDescent="0.3">
      <c r="A111" s="2"/>
      <c r="B111" s="136" t="s">
        <v>19</v>
      </c>
      <c r="C111" s="137"/>
      <c r="D111" s="137">
        <f>SUM(D107:D110)</f>
        <v>89</v>
      </c>
      <c r="E111" s="137">
        <f>SUM(E107:E110)</f>
        <v>0</v>
      </c>
      <c r="F111" s="137">
        <f>SUM(F107:F110)</f>
        <v>0</v>
      </c>
      <c r="G111" s="137">
        <f>SUM(G107:G110)</f>
        <v>0</v>
      </c>
      <c r="H111" s="138">
        <f>SUM(H107:H110)</f>
        <v>89</v>
      </c>
      <c r="I111" s="342"/>
    </row>
    <row r="112" spans="1:9" ht="21.95" customHeight="1" thickBot="1" x14ac:dyDescent="0.3">
      <c r="A112" s="371" t="s">
        <v>58</v>
      </c>
      <c r="B112" s="371" t="s">
        <v>60</v>
      </c>
      <c r="C112" s="371" t="s">
        <v>28</v>
      </c>
      <c r="D112" s="372">
        <v>29</v>
      </c>
      <c r="E112" s="372">
        <v>0</v>
      </c>
      <c r="F112" s="372">
        <v>1</v>
      </c>
      <c r="G112" s="372">
        <v>17</v>
      </c>
      <c r="H112" s="372">
        <v>11</v>
      </c>
    </row>
    <row r="113" spans="1:9" ht="21.95" customHeight="1" thickBot="1" x14ac:dyDescent="0.3">
      <c r="A113" s="371" t="s">
        <v>70</v>
      </c>
      <c r="B113" s="371" t="s">
        <v>60</v>
      </c>
      <c r="C113" s="371" t="s">
        <v>21</v>
      </c>
      <c r="D113" s="372">
        <v>30</v>
      </c>
      <c r="E113" s="372">
        <v>0</v>
      </c>
      <c r="F113" s="372">
        <v>5</v>
      </c>
      <c r="G113" s="372">
        <v>15</v>
      </c>
      <c r="H113" s="372">
        <v>10</v>
      </c>
    </row>
    <row r="114" spans="1:9" ht="21.95" customHeight="1" thickBot="1" x14ac:dyDescent="0.3">
      <c r="A114" s="371" t="s">
        <v>70</v>
      </c>
      <c r="B114" s="371" t="s">
        <v>60</v>
      </c>
      <c r="C114" s="371" t="s">
        <v>27</v>
      </c>
      <c r="D114" s="372">
        <v>30</v>
      </c>
      <c r="E114" s="372">
        <v>0</v>
      </c>
      <c r="F114" s="372">
        <v>8</v>
      </c>
      <c r="G114" s="372">
        <v>14</v>
      </c>
      <c r="H114" s="372">
        <v>8</v>
      </c>
    </row>
    <row r="115" spans="1:9" ht="21.95" customHeight="1" thickBot="1" x14ac:dyDescent="0.3">
      <c r="A115" s="2"/>
      <c r="B115" s="162"/>
      <c r="C115" s="3"/>
      <c r="D115" s="3"/>
      <c r="E115" s="3"/>
      <c r="F115" s="3"/>
      <c r="G115" s="3"/>
      <c r="H115" s="163"/>
    </row>
    <row r="116" spans="1:9" ht="18" x14ac:dyDescent="0.25">
      <c r="B116" s="139" t="s">
        <v>60</v>
      </c>
      <c r="C116" s="140"/>
      <c r="D116" s="140">
        <f>SUM(D112:D115)</f>
        <v>89</v>
      </c>
      <c r="E116" s="140">
        <f>SUM(E112:E115)</f>
        <v>0</v>
      </c>
      <c r="F116" s="140">
        <f>SUM(F112:F115)</f>
        <v>14</v>
      </c>
      <c r="G116" s="140">
        <f>SUM(G112:G115)</f>
        <v>46</v>
      </c>
      <c r="H116" s="141">
        <f>SUM(H112:H115)</f>
        <v>29</v>
      </c>
      <c r="I116" s="342"/>
    </row>
    <row r="117" spans="1:9" ht="29.25" thickBot="1" x14ac:dyDescent="0.5">
      <c r="B117" s="49" t="s">
        <v>95</v>
      </c>
      <c r="C117" s="23"/>
      <c r="D117" s="301">
        <f>D116+D111+D106+D101+D92+D87+D78+D69+D64+D59+D54+D49+D40+D35+D30+D25+D20+D15+D7</f>
        <v>1513</v>
      </c>
      <c r="E117" s="301">
        <f>E116+E111+E106+E101+E92+E87+E78+E69+E64+E59+E54+E49+E40+E35+E30+E25+E20+E15+E7</f>
        <v>3</v>
      </c>
      <c r="F117" s="301">
        <f>F116+F111+F106+F101+F92+F87+F78+F69+F64+F59+F54+F49+F40+F35+F30+F25+F20+F15+F7</f>
        <v>298</v>
      </c>
      <c r="G117" s="301">
        <f>G116+G111+G106+G101+G92+G87+G78+G69+G64+G59+G54+G49+G40+G35+G30+G25+G20+G15+G7</f>
        <v>604</v>
      </c>
      <c r="H117" s="302">
        <f>H116+H111+H106+H101+H92+H87+H78+H69+H64+H59+H54+H49+H40+H35+H30+H25+H20+H15+H7</f>
        <v>608</v>
      </c>
      <c r="I117" s="367"/>
    </row>
    <row r="118" spans="1:9" ht="24" thickBot="1" x14ac:dyDescent="0.4">
      <c r="B118" s="198"/>
      <c r="C118" s="198"/>
      <c r="D118" s="198"/>
      <c r="E118" s="303" t="s">
        <v>84</v>
      </c>
      <c r="F118" s="303" t="s">
        <v>85</v>
      </c>
      <c r="G118" s="303" t="s">
        <v>86</v>
      </c>
      <c r="H118" s="304" t="s">
        <v>87</v>
      </c>
    </row>
  </sheetData>
  <mergeCells count="2">
    <mergeCell ref="A1:C1"/>
    <mergeCell ref="D1:H1"/>
  </mergeCells>
  <phoneticPr fontId="2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1F40-13C6-4537-871E-CB4AB051E937}">
  <dimension ref="A1:I115"/>
  <sheetViews>
    <sheetView topLeftCell="A13" workbookViewId="0">
      <selection activeCell="I13" sqref="I1:I1048576"/>
    </sheetView>
  </sheetViews>
  <sheetFormatPr defaultRowHeight="15" x14ac:dyDescent="0.25"/>
  <cols>
    <col min="1" max="1" width="32" customWidth="1"/>
    <col min="2" max="2" width="40.42578125" customWidth="1"/>
    <col min="3" max="3" width="20.7109375" customWidth="1"/>
    <col min="4" max="4" width="11.42578125" customWidth="1"/>
    <col min="5" max="5" width="15.5703125" customWidth="1"/>
    <col min="6" max="6" width="12.42578125" customWidth="1"/>
    <col min="7" max="7" width="13.7109375" customWidth="1"/>
    <col min="8" max="8" width="12.140625" customWidth="1"/>
  </cols>
  <sheetData>
    <row r="1" spans="1:9" ht="24" thickBot="1" x14ac:dyDescent="0.4">
      <c r="A1" s="394" t="s">
        <v>175</v>
      </c>
      <c r="B1" s="395"/>
      <c r="C1" s="395"/>
      <c r="D1" s="393" t="s">
        <v>130</v>
      </c>
      <c r="E1" s="393"/>
      <c r="F1" s="393"/>
      <c r="G1" s="393"/>
      <c r="H1" s="396"/>
    </row>
    <row r="2" spans="1:9" ht="36" customHeight="1" thickBot="1" x14ac:dyDescent="0.3">
      <c r="A2" s="24" t="s">
        <v>89</v>
      </c>
      <c r="B2" s="27" t="s">
        <v>90</v>
      </c>
      <c r="C2" s="28" t="s">
        <v>82</v>
      </c>
      <c r="D2" s="52" t="s">
        <v>83</v>
      </c>
      <c r="E2" s="52" t="s">
        <v>91</v>
      </c>
      <c r="F2" s="52" t="s">
        <v>92</v>
      </c>
      <c r="G2" s="52" t="s">
        <v>93</v>
      </c>
      <c r="H2" s="53" t="s">
        <v>94</v>
      </c>
    </row>
    <row r="3" spans="1:9" ht="21.95" customHeight="1" thickBot="1" x14ac:dyDescent="0.3">
      <c r="A3" s="371" t="s">
        <v>80</v>
      </c>
      <c r="B3" s="371" t="s">
        <v>39</v>
      </c>
      <c r="C3" s="371" t="s">
        <v>2</v>
      </c>
      <c r="D3" s="372">
        <v>30</v>
      </c>
      <c r="E3" s="372">
        <v>3</v>
      </c>
      <c r="F3" s="372">
        <v>13</v>
      </c>
      <c r="G3" s="372">
        <v>6</v>
      </c>
      <c r="H3" s="372">
        <v>8</v>
      </c>
    </row>
    <row r="4" spans="1:9" ht="21.95" customHeight="1" thickBot="1" x14ac:dyDescent="0.3">
      <c r="A4" s="371" t="s">
        <v>72</v>
      </c>
      <c r="B4" s="371" t="s">
        <v>39</v>
      </c>
      <c r="C4" s="371" t="s">
        <v>4</v>
      </c>
      <c r="D4" s="372">
        <v>29</v>
      </c>
      <c r="E4" s="372">
        <v>0</v>
      </c>
      <c r="F4" s="372">
        <v>11</v>
      </c>
      <c r="G4" s="372">
        <v>16</v>
      </c>
      <c r="H4" s="372">
        <v>2</v>
      </c>
    </row>
    <row r="5" spans="1:9" ht="21.95" customHeight="1" thickBot="1" x14ac:dyDescent="0.3">
      <c r="A5" s="371" t="s">
        <v>72</v>
      </c>
      <c r="B5" s="371" t="s">
        <v>39</v>
      </c>
      <c r="C5" s="371" t="s">
        <v>115</v>
      </c>
      <c r="D5" s="372">
        <v>27</v>
      </c>
      <c r="E5" s="372">
        <v>0</v>
      </c>
      <c r="F5" s="372">
        <v>17</v>
      </c>
      <c r="G5" s="372">
        <v>10</v>
      </c>
      <c r="H5" s="372">
        <v>0</v>
      </c>
    </row>
    <row r="6" spans="1:9" ht="21.95" customHeight="1" thickBot="1" x14ac:dyDescent="0.3">
      <c r="A6" s="371" t="s">
        <v>72</v>
      </c>
      <c r="B6" s="371" t="s">
        <v>39</v>
      </c>
      <c r="C6" s="371" t="s">
        <v>3</v>
      </c>
      <c r="D6" s="371">
        <v>29</v>
      </c>
      <c r="E6" s="371">
        <v>0</v>
      </c>
      <c r="F6" s="371">
        <v>21</v>
      </c>
      <c r="G6" s="371">
        <v>5</v>
      </c>
      <c r="H6" s="371">
        <v>3</v>
      </c>
    </row>
    <row r="7" spans="1:9" ht="21.95" customHeight="1" thickBot="1" x14ac:dyDescent="0.3">
      <c r="A7" s="71"/>
      <c r="B7" s="72" t="s">
        <v>39</v>
      </c>
      <c r="C7" s="54"/>
      <c r="D7" s="54">
        <f>SUM(D3:D6)</f>
        <v>115</v>
      </c>
      <c r="E7" s="54">
        <f>SUM(E3:E6)</f>
        <v>3</v>
      </c>
      <c r="F7" s="54">
        <f>SUM(F3:F6)</f>
        <v>62</v>
      </c>
      <c r="G7" s="54">
        <f>SUM(G3:G6)</f>
        <v>37</v>
      </c>
      <c r="H7" s="73">
        <f>SUM(H3:H6)</f>
        <v>13</v>
      </c>
      <c r="I7" s="319"/>
    </row>
    <row r="8" spans="1:9" ht="21.95" customHeight="1" thickBot="1" x14ac:dyDescent="0.3">
      <c r="A8" s="371" t="s">
        <v>23</v>
      </c>
      <c r="B8" s="371" t="s">
        <v>13</v>
      </c>
      <c r="C8" s="371" t="s">
        <v>3</v>
      </c>
      <c r="D8" s="372">
        <v>29</v>
      </c>
      <c r="E8" s="372">
        <v>0</v>
      </c>
      <c r="F8" s="372">
        <v>12</v>
      </c>
      <c r="G8" s="372">
        <v>9</v>
      </c>
      <c r="H8" s="372">
        <v>8</v>
      </c>
    </row>
    <row r="9" spans="1:9" ht="21.95" customHeight="1" thickBot="1" x14ac:dyDescent="0.3">
      <c r="A9" s="371" t="s">
        <v>23</v>
      </c>
      <c r="B9" s="371" t="s">
        <v>13</v>
      </c>
      <c r="C9" s="371" t="s">
        <v>115</v>
      </c>
      <c r="D9" s="372">
        <v>27</v>
      </c>
      <c r="E9" s="372">
        <v>0</v>
      </c>
      <c r="F9" s="372">
        <v>9</v>
      </c>
      <c r="G9" s="372">
        <v>13</v>
      </c>
      <c r="H9" s="372">
        <v>5</v>
      </c>
    </row>
    <row r="10" spans="1:9" ht="21.95" customHeight="1" thickBot="1" x14ac:dyDescent="0.3">
      <c r="A10" s="371" t="s">
        <v>146</v>
      </c>
      <c r="B10" s="371" t="s">
        <v>13</v>
      </c>
      <c r="C10" s="371" t="s">
        <v>2</v>
      </c>
      <c r="D10" s="372">
        <v>30</v>
      </c>
      <c r="E10" s="372">
        <v>1</v>
      </c>
      <c r="F10" s="372">
        <v>6</v>
      </c>
      <c r="G10" s="372">
        <v>13</v>
      </c>
      <c r="H10" s="372">
        <v>10</v>
      </c>
    </row>
    <row r="11" spans="1:9" ht="21.95" customHeight="1" thickBot="1" x14ac:dyDescent="0.3">
      <c r="A11" s="371" t="s">
        <v>146</v>
      </c>
      <c r="B11" s="371" t="s">
        <v>13</v>
      </c>
      <c r="C11" s="371" t="s">
        <v>4</v>
      </c>
      <c r="D11" s="372">
        <v>29</v>
      </c>
      <c r="E11" s="372">
        <v>0</v>
      </c>
      <c r="F11" s="372">
        <v>9</v>
      </c>
      <c r="G11" s="372">
        <v>13</v>
      </c>
      <c r="H11" s="372">
        <v>7</v>
      </c>
    </row>
    <row r="12" spans="1:9" ht="21.95" customHeight="1" x14ac:dyDescent="0.25">
      <c r="A12" s="26"/>
      <c r="B12" s="29"/>
      <c r="C12" s="9"/>
      <c r="D12" s="9"/>
      <c r="E12" s="9"/>
      <c r="F12" s="9"/>
      <c r="G12" s="9"/>
      <c r="H12" s="9"/>
    </row>
    <row r="13" spans="1:9" ht="21.95" customHeight="1" x14ac:dyDescent="0.25">
      <c r="A13" s="26"/>
      <c r="B13" s="29"/>
      <c r="C13" s="9"/>
      <c r="D13" s="9"/>
      <c r="E13" s="9"/>
      <c r="F13" s="9"/>
      <c r="G13" s="9"/>
      <c r="H13" s="9"/>
    </row>
    <row r="14" spans="1:9" ht="21.95" customHeight="1" x14ac:dyDescent="0.25">
      <c r="A14" s="26"/>
      <c r="B14" s="29"/>
      <c r="C14" s="9"/>
      <c r="D14" s="9"/>
      <c r="E14" s="9"/>
      <c r="F14" s="9"/>
      <c r="G14" s="9"/>
      <c r="H14" s="9"/>
    </row>
    <row r="15" spans="1:9" ht="21.95" customHeight="1" x14ac:dyDescent="0.25">
      <c r="A15" s="26"/>
      <c r="B15" s="29"/>
      <c r="C15" s="9"/>
      <c r="D15" s="9"/>
      <c r="E15" s="9"/>
      <c r="F15" s="9"/>
      <c r="G15" s="9"/>
      <c r="H15" s="9"/>
    </row>
    <row r="16" spans="1:9" ht="21.95" customHeight="1" thickBot="1" x14ac:dyDescent="0.3">
      <c r="A16" s="71"/>
      <c r="B16" s="74" t="s">
        <v>13</v>
      </c>
      <c r="C16" s="55"/>
      <c r="D16" s="55">
        <f>SUM(D8:D15)</f>
        <v>115</v>
      </c>
      <c r="E16" s="55">
        <f>SUM(E8:E15)</f>
        <v>1</v>
      </c>
      <c r="F16" s="55">
        <f>SUM(F8:F15)</f>
        <v>36</v>
      </c>
      <c r="G16" s="55">
        <f>SUM(G8:G15)</f>
        <v>48</v>
      </c>
      <c r="H16" s="75">
        <f>SUM(H8:H15)</f>
        <v>30</v>
      </c>
      <c r="I16" s="319"/>
    </row>
    <row r="17" spans="1:9" ht="21.95" customHeight="1" thickBot="1" x14ac:dyDescent="0.3">
      <c r="A17" s="371" t="s">
        <v>137</v>
      </c>
      <c r="B17" s="371" t="s">
        <v>26</v>
      </c>
      <c r="C17" s="371" t="s">
        <v>2</v>
      </c>
      <c r="D17" s="372">
        <v>30</v>
      </c>
      <c r="E17" s="372">
        <v>0</v>
      </c>
      <c r="F17" s="372">
        <v>12</v>
      </c>
      <c r="G17" s="372">
        <v>10</v>
      </c>
      <c r="H17" s="372">
        <v>8</v>
      </c>
    </row>
    <row r="18" spans="1:9" ht="21.95" customHeight="1" thickBot="1" x14ac:dyDescent="0.3">
      <c r="A18" s="371" t="s">
        <v>137</v>
      </c>
      <c r="B18" s="371" t="s">
        <v>26</v>
      </c>
      <c r="C18" s="371" t="s">
        <v>115</v>
      </c>
      <c r="D18" s="372">
        <v>27</v>
      </c>
      <c r="E18" s="372">
        <v>1</v>
      </c>
      <c r="F18" s="372">
        <v>21</v>
      </c>
      <c r="G18" s="372">
        <v>4</v>
      </c>
      <c r="H18" s="372">
        <v>1</v>
      </c>
    </row>
    <row r="19" spans="1:9" ht="21.95" customHeight="1" thickBot="1" x14ac:dyDescent="0.3">
      <c r="A19" s="371" t="s">
        <v>137</v>
      </c>
      <c r="B19" s="371" t="s">
        <v>26</v>
      </c>
      <c r="C19" s="371" t="s">
        <v>3</v>
      </c>
      <c r="D19" s="372">
        <v>29</v>
      </c>
      <c r="E19" s="372">
        <v>1</v>
      </c>
      <c r="F19" s="372">
        <v>19</v>
      </c>
      <c r="G19" s="372">
        <v>6</v>
      </c>
      <c r="H19" s="372">
        <v>3</v>
      </c>
    </row>
    <row r="20" spans="1:9" ht="21.95" customHeight="1" thickBot="1" x14ac:dyDescent="0.3">
      <c r="A20" s="371" t="s">
        <v>137</v>
      </c>
      <c r="B20" s="371" t="s">
        <v>26</v>
      </c>
      <c r="C20" s="371" t="s">
        <v>4</v>
      </c>
      <c r="D20" s="372">
        <v>29</v>
      </c>
      <c r="E20" s="372">
        <v>1</v>
      </c>
      <c r="F20" s="372">
        <v>12</v>
      </c>
      <c r="G20" s="372">
        <v>14</v>
      </c>
      <c r="H20" s="9">
        <v>2</v>
      </c>
    </row>
    <row r="21" spans="1:9" ht="21.95" customHeight="1" x14ac:dyDescent="0.25">
      <c r="A21" s="25"/>
      <c r="B21" s="76" t="s">
        <v>26</v>
      </c>
      <c r="C21" s="56"/>
      <c r="D21" s="56">
        <f>SUM(D17:D20)</f>
        <v>115</v>
      </c>
      <c r="E21" s="56">
        <f>SUM(E17:E20)</f>
        <v>3</v>
      </c>
      <c r="F21" s="56">
        <f>SUM(F17:F20)</f>
        <v>64</v>
      </c>
      <c r="G21" s="56">
        <f>SUM(G17:G20)</f>
        <v>34</v>
      </c>
      <c r="H21" s="77">
        <f>SUM(H17:H20)</f>
        <v>14</v>
      </c>
    </row>
    <row r="22" spans="1:9" ht="21.95" customHeight="1" x14ac:dyDescent="0.25">
      <c r="A22" s="26" t="s">
        <v>56</v>
      </c>
      <c r="B22" s="29" t="s">
        <v>46</v>
      </c>
      <c r="C22" s="9" t="s">
        <v>2</v>
      </c>
      <c r="D22" s="9">
        <v>29</v>
      </c>
      <c r="E22" s="9">
        <v>0</v>
      </c>
      <c r="F22" s="9">
        <v>2</v>
      </c>
      <c r="G22" s="9">
        <v>11</v>
      </c>
      <c r="H22" s="9">
        <v>16</v>
      </c>
      <c r="I22" s="319"/>
    </row>
    <row r="23" spans="1:9" ht="21.95" customHeight="1" x14ac:dyDescent="0.25">
      <c r="A23" s="26" t="s">
        <v>56</v>
      </c>
      <c r="B23" s="29" t="s">
        <v>46</v>
      </c>
      <c r="C23" s="9" t="s">
        <v>3</v>
      </c>
      <c r="D23" s="9">
        <v>27</v>
      </c>
      <c r="E23" s="9">
        <v>0</v>
      </c>
      <c r="F23" s="9">
        <v>1</v>
      </c>
      <c r="G23" s="9">
        <v>12</v>
      </c>
      <c r="H23" s="9">
        <v>14</v>
      </c>
      <c r="I23" s="319"/>
    </row>
    <row r="24" spans="1:9" ht="21.95" customHeight="1" x14ac:dyDescent="0.25">
      <c r="A24" s="26" t="s">
        <v>56</v>
      </c>
      <c r="B24" s="29" t="s">
        <v>46</v>
      </c>
      <c r="C24" s="9" t="s">
        <v>4</v>
      </c>
      <c r="D24" s="9">
        <v>29</v>
      </c>
      <c r="E24" s="9">
        <v>0</v>
      </c>
      <c r="F24" s="9">
        <v>3</v>
      </c>
      <c r="G24" s="9">
        <v>13</v>
      </c>
      <c r="H24" s="9">
        <v>13</v>
      </c>
      <c r="I24" s="319"/>
    </row>
    <row r="25" spans="1:9" ht="21.95" customHeight="1" x14ac:dyDescent="0.25">
      <c r="A25" s="26" t="s">
        <v>56</v>
      </c>
      <c r="B25" s="29" t="s">
        <v>46</v>
      </c>
      <c r="C25" s="9" t="s">
        <v>115</v>
      </c>
      <c r="D25" s="9">
        <v>30</v>
      </c>
      <c r="E25" s="9">
        <v>0</v>
      </c>
      <c r="F25" s="9">
        <v>1</v>
      </c>
      <c r="G25" s="9">
        <v>16</v>
      </c>
      <c r="H25" s="9">
        <v>12</v>
      </c>
      <c r="I25" s="319"/>
    </row>
    <row r="26" spans="1:9" ht="21.95" customHeight="1" thickBot="1" x14ac:dyDescent="0.3">
      <c r="A26" s="26"/>
      <c r="B26" s="78" t="s">
        <v>46</v>
      </c>
      <c r="C26" s="57"/>
      <c r="D26" s="57">
        <f>SUM(D22:D25)</f>
        <v>115</v>
      </c>
      <c r="E26" s="57">
        <f>SUM(E22:E25)</f>
        <v>0</v>
      </c>
      <c r="F26" s="57">
        <f>SUM(F22:F25)</f>
        <v>7</v>
      </c>
      <c r="G26" s="57">
        <f>SUM(G22:G25)</f>
        <v>52</v>
      </c>
      <c r="H26" s="79">
        <f>SUM(H22:H25)</f>
        <v>55</v>
      </c>
      <c r="I26" s="319"/>
    </row>
    <row r="27" spans="1:9" ht="21.95" customHeight="1" thickBot="1" x14ac:dyDescent="0.3">
      <c r="A27" s="371" t="s">
        <v>51</v>
      </c>
      <c r="B27" s="371" t="s">
        <v>52</v>
      </c>
      <c r="C27" s="371" t="s">
        <v>2</v>
      </c>
      <c r="D27" s="372">
        <v>30</v>
      </c>
      <c r="E27" s="372">
        <v>0</v>
      </c>
      <c r="F27" s="372">
        <v>0</v>
      </c>
      <c r="G27" s="372">
        <v>8</v>
      </c>
      <c r="H27" s="372">
        <v>22</v>
      </c>
      <c r="I27" s="319"/>
    </row>
    <row r="28" spans="1:9" ht="21.95" customHeight="1" thickBot="1" x14ac:dyDescent="0.3">
      <c r="A28" s="371" t="s">
        <v>51</v>
      </c>
      <c r="B28" s="371" t="s">
        <v>52</v>
      </c>
      <c r="C28" s="371" t="s">
        <v>3</v>
      </c>
      <c r="D28" s="372">
        <v>29</v>
      </c>
      <c r="E28" s="372">
        <v>0</v>
      </c>
      <c r="F28" s="372">
        <v>3</v>
      </c>
      <c r="G28" s="372">
        <v>13</v>
      </c>
      <c r="H28" s="372">
        <v>13</v>
      </c>
      <c r="I28" s="319"/>
    </row>
    <row r="29" spans="1:9" ht="21.95" customHeight="1" thickBot="1" x14ac:dyDescent="0.3">
      <c r="A29" s="371" t="s">
        <v>51</v>
      </c>
      <c r="B29" s="371" t="s">
        <v>52</v>
      </c>
      <c r="C29" s="371" t="s">
        <v>4</v>
      </c>
      <c r="D29" s="372">
        <v>29</v>
      </c>
      <c r="E29" s="372">
        <v>0</v>
      </c>
      <c r="F29" s="372">
        <v>4</v>
      </c>
      <c r="G29" s="372">
        <v>17</v>
      </c>
      <c r="H29" s="372">
        <v>8</v>
      </c>
      <c r="I29" s="319"/>
    </row>
    <row r="30" spans="1:9" ht="21.95" customHeight="1" thickBot="1" x14ac:dyDescent="0.3">
      <c r="A30" s="371" t="s">
        <v>51</v>
      </c>
      <c r="B30" s="371" t="s">
        <v>52</v>
      </c>
      <c r="C30" s="371" t="s">
        <v>115</v>
      </c>
      <c r="D30" s="372">
        <v>27</v>
      </c>
      <c r="E30" s="372">
        <v>0</v>
      </c>
      <c r="F30" s="372">
        <v>2</v>
      </c>
      <c r="G30" s="372">
        <v>11</v>
      </c>
      <c r="H30" s="372">
        <v>14</v>
      </c>
      <c r="I30" s="319"/>
    </row>
    <row r="31" spans="1:9" ht="21.95" customHeight="1" thickBot="1" x14ac:dyDescent="0.3">
      <c r="A31" s="26"/>
      <c r="B31" s="80" t="s">
        <v>52</v>
      </c>
      <c r="C31" s="58"/>
      <c r="D31" s="58">
        <f>SUM(D27:D30)</f>
        <v>115</v>
      </c>
      <c r="E31" s="58">
        <f>SUM(E27:E30)</f>
        <v>0</v>
      </c>
      <c r="F31" s="58">
        <f>SUM(F27:F30)</f>
        <v>9</v>
      </c>
      <c r="G31" s="58">
        <f>SUM(G27:G30)</f>
        <v>49</v>
      </c>
      <c r="H31" s="81">
        <f>SUM(H27:H30)</f>
        <v>57</v>
      </c>
      <c r="I31" s="319"/>
    </row>
    <row r="32" spans="1:9" ht="21.95" customHeight="1" thickBot="1" x14ac:dyDescent="0.3">
      <c r="A32" s="371" t="s">
        <v>80</v>
      </c>
      <c r="B32" s="371" t="s">
        <v>40</v>
      </c>
      <c r="C32" s="371" t="s">
        <v>2</v>
      </c>
      <c r="D32" s="372">
        <v>30</v>
      </c>
      <c r="E32" s="372">
        <v>2</v>
      </c>
      <c r="F32" s="372">
        <v>14</v>
      </c>
      <c r="G32" s="372">
        <v>8</v>
      </c>
      <c r="H32" s="372">
        <v>6</v>
      </c>
    </row>
    <row r="33" spans="1:9" ht="21.95" customHeight="1" thickBot="1" x14ac:dyDescent="0.3">
      <c r="A33" s="371" t="s">
        <v>72</v>
      </c>
      <c r="B33" s="371" t="s">
        <v>40</v>
      </c>
      <c r="C33" s="371" t="s">
        <v>3</v>
      </c>
      <c r="D33" s="372">
        <v>29</v>
      </c>
      <c r="E33" s="372">
        <v>0</v>
      </c>
      <c r="F33" s="372">
        <v>20</v>
      </c>
      <c r="G33" s="372">
        <v>6</v>
      </c>
      <c r="H33" s="372">
        <v>3</v>
      </c>
    </row>
    <row r="34" spans="1:9" ht="21.95" customHeight="1" thickBot="1" x14ac:dyDescent="0.3">
      <c r="A34" s="371" t="s">
        <v>72</v>
      </c>
      <c r="B34" s="371" t="s">
        <v>40</v>
      </c>
      <c r="C34" s="371" t="s">
        <v>4</v>
      </c>
      <c r="D34" s="372">
        <v>29</v>
      </c>
      <c r="E34" s="372">
        <v>0</v>
      </c>
      <c r="F34" s="372">
        <v>11</v>
      </c>
      <c r="G34" s="372">
        <v>16</v>
      </c>
      <c r="H34" s="372">
        <v>2</v>
      </c>
    </row>
    <row r="35" spans="1:9" ht="21.95" customHeight="1" thickBot="1" x14ac:dyDescent="0.3">
      <c r="A35" s="371" t="s">
        <v>72</v>
      </c>
      <c r="B35" s="371" t="s">
        <v>40</v>
      </c>
      <c r="C35" s="371" t="s">
        <v>115</v>
      </c>
      <c r="D35" s="372">
        <v>27</v>
      </c>
      <c r="E35" s="372">
        <v>0</v>
      </c>
      <c r="F35" s="372">
        <v>18</v>
      </c>
      <c r="G35" s="372">
        <v>7</v>
      </c>
      <c r="H35" s="372">
        <v>2</v>
      </c>
    </row>
    <row r="36" spans="1:9" ht="21.95" customHeight="1" thickBot="1" x14ac:dyDescent="0.3">
      <c r="A36" s="25"/>
      <c r="B36" s="82" t="s">
        <v>40</v>
      </c>
      <c r="C36" s="59"/>
      <c r="D36" s="59">
        <f>SUM(D32:D35)</f>
        <v>115</v>
      </c>
      <c r="E36" s="59">
        <f>SUM(E32:E35)</f>
        <v>2</v>
      </c>
      <c r="F36" s="59">
        <f>SUM(F32:F35)</f>
        <v>63</v>
      </c>
      <c r="G36" s="59">
        <f>SUM(G32:G35)</f>
        <v>37</v>
      </c>
      <c r="H36" s="83">
        <f>SUM(H32:H35)</f>
        <v>13</v>
      </c>
      <c r="I36" s="319"/>
    </row>
    <row r="37" spans="1:9" ht="21.95" customHeight="1" thickBot="1" x14ac:dyDescent="0.3">
      <c r="A37" s="371" t="s">
        <v>34</v>
      </c>
      <c r="B37" s="371" t="s">
        <v>35</v>
      </c>
      <c r="C37" s="371" t="s">
        <v>2</v>
      </c>
      <c r="D37" s="372">
        <v>30</v>
      </c>
      <c r="E37" s="372">
        <v>0</v>
      </c>
      <c r="F37" s="372">
        <v>6</v>
      </c>
      <c r="G37" s="372">
        <v>13</v>
      </c>
      <c r="H37" s="372">
        <v>11</v>
      </c>
    </row>
    <row r="38" spans="1:9" ht="21.95" customHeight="1" thickBot="1" x14ac:dyDescent="0.3">
      <c r="A38" s="371" t="s">
        <v>34</v>
      </c>
      <c r="B38" s="371" t="s">
        <v>35</v>
      </c>
      <c r="C38" s="371" t="s">
        <v>3</v>
      </c>
      <c r="D38" s="372">
        <v>29</v>
      </c>
      <c r="E38" s="372">
        <v>0</v>
      </c>
      <c r="F38" s="372">
        <v>8</v>
      </c>
      <c r="G38" s="372">
        <v>17</v>
      </c>
      <c r="H38" s="372">
        <v>4</v>
      </c>
    </row>
    <row r="39" spans="1:9" ht="21.95" customHeight="1" thickBot="1" x14ac:dyDescent="0.3">
      <c r="A39" s="371" t="s">
        <v>34</v>
      </c>
      <c r="B39" s="371" t="s">
        <v>35</v>
      </c>
      <c r="C39" s="371" t="s">
        <v>4</v>
      </c>
      <c r="D39" s="372">
        <v>29</v>
      </c>
      <c r="E39" s="372">
        <v>1</v>
      </c>
      <c r="F39" s="372">
        <v>5</v>
      </c>
      <c r="G39" s="372">
        <v>13</v>
      </c>
      <c r="H39" s="372">
        <v>10</v>
      </c>
    </row>
    <row r="40" spans="1:9" ht="21.95" customHeight="1" thickBot="1" x14ac:dyDescent="0.3">
      <c r="A40" s="371" t="s">
        <v>34</v>
      </c>
      <c r="B40" s="371" t="s">
        <v>35</v>
      </c>
      <c r="C40" s="371" t="s">
        <v>115</v>
      </c>
      <c r="D40" s="372">
        <v>27</v>
      </c>
      <c r="E40" s="372">
        <v>1</v>
      </c>
      <c r="F40" s="372">
        <v>2</v>
      </c>
      <c r="G40" s="372">
        <v>16</v>
      </c>
      <c r="H40" s="372">
        <v>8</v>
      </c>
    </row>
    <row r="41" spans="1:9" ht="21.95" customHeight="1" thickBot="1" x14ac:dyDescent="0.3">
      <c r="A41" s="25"/>
      <c r="B41" s="84" t="s">
        <v>35</v>
      </c>
      <c r="C41" s="60"/>
      <c r="D41" s="60">
        <f>SUM(D37:D40)</f>
        <v>115</v>
      </c>
      <c r="E41" s="60">
        <f>SUM(E37:E40)</f>
        <v>2</v>
      </c>
      <c r="F41" s="60">
        <f>SUM(F37:F40)</f>
        <v>21</v>
      </c>
      <c r="G41" s="60">
        <f>SUM(G37:G40)</f>
        <v>59</v>
      </c>
      <c r="H41" s="85">
        <f>SUM(H37:H40)</f>
        <v>33</v>
      </c>
      <c r="I41" s="319"/>
    </row>
    <row r="42" spans="1:9" ht="21.95" customHeight="1" thickBot="1" x14ac:dyDescent="0.3">
      <c r="A42" s="371" t="s">
        <v>66</v>
      </c>
      <c r="B42" s="371" t="s">
        <v>37</v>
      </c>
      <c r="C42" s="371" t="s">
        <v>2</v>
      </c>
      <c r="D42" s="372">
        <v>15</v>
      </c>
      <c r="E42" s="372">
        <v>0</v>
      </c>
      <c r="F42" s="372">
        <v>3</v>
      </c>
      <c r="G42" s="372">
        <v>6</v>
      </c>
      <c r="H42" s="372">
        <v>6</v>
      </c>
    </row>
    <row r="43" spans="1:9" ht="21.95" customHeight="1" thickBot="1" x14ac:dyDescent="0.3">
      <c r="A43" s="371" t="s">
        <v>66</v>
      </c>
      <c r="B43" s="371" t="s">
        <v>37</v>
      </c>
      <c r="C43" s="371" t="s">
        <v>3</v>
      </c>
      <c r="D43" s="372">
        <v>14</v>
      </c>
      <c r="E43" s="372">
        <v>0</v>
      </c>
      <c r="F43" s="372">
        <v>2</v>
      </c>
      <c r="G43" s="372">
        <v>7</v>
      </c>
      <c r="H43" s="372">
        <v>5</v>
      </c>
    </row>
    <row r="44" spans="1:9" ht="21.95" customHeight="1" thickBot="1" x14ac:dyDescent="0.3">
      <c r="A44" s="371" t="s">
        <v>66</v>
      </c>
      <c r="B44" s="371" t="s">
        <v>37</v>
      </c>
      <c r="C44" s="371" t="s">
        <v>4</v>
      </c>
      <c r="D44" s="372">
        <v>15</v>
      </c>
      <c r="E44" s="372">
        <v>0</v>
      </c>
      <c r="F44" s="372">
        <v>5</v>
      </c>
      <c r="G44" s="372">
        <v>4</v>
      </c>
      <c r="H44" s="372">
        <v>6</v>
      </c>
    </row>
    <row r="45" spans="1:9" ht="21.95" customHeight="1" thickBot="1" x14ac:dyDescent="0.3">
      <c r="A45" s="371" t="s">
        <v>66</v>
      </c>
      <c r="B45" s="371" t="s">
        <v>37</v>
      </c>
      <c r="C45" s="371" t="s">
        <v>115</v>
      </c>
      <c r="D45" s="372">
        <v>13</v>
      </c>
      <c r="E45" s="372">
        <v>0</v>
      </c>
      <c r="F45" s="372">
        <v>1</v>
      </c>
      <c r="G45" s="372">
        <v>7</v>
      </c>
      <c r="H45" s="372">
        <v>5</v>
      </c>
    </row>
    <row r="46" spans="1:9" ht="21.95" customHeight="1" thickBot="1" x14ac:dyDescent="0.3">
      <c r="A46" s="371" t="s">
        <v>135</v>
      </c>
      <c r="B46" s="371" t="s">
        <v>37</v>
      </c>
      <c r="C46" s="371" t="s">
        <v>2</v>
      </c>
      <c r="D46" s="372">
        <v>15</v>
      </c>
      <c r="E46" s="372">
        <v>0</v>
      </c>
      <c r="F46" s="372">
        <v>1</v>
      </c>
      <c r="G46" s="372">
        <v>8</v>
      </c>
      <c r="H46" s="372">
        <v>6</v>
      </c>
    </row>
    <row r="47" spans="1:9" ht="21.95" customHeight="1" thickBot="1" x14ac:dyDescent="0.3">
      <c r="A47" s="371" t="s">
        <v>135</v>
      </c>
      <c r="B47" s="371" t="s">
        <v>37</v>
      </c>
      <c r="C47" s="371" t="s">
        <v>3</v>
      </c>
      <c r="D47" s="372">
        <v>15</v>
      </c>
      <c r="E47" s="372">
        <v>0</v>
      </c>
      <c r="F47" s="372">
        <v>1</v>
      </c>
      <c r="G47" s="372">
        <v>11</v>
      </c>
      <c r="H47" s="372">
        <v>3</v>
      </c>
    </row>
    <row r="48" spans="1:9" ht="21.95" customHeight="1" thickBot="1" x14ac:dyDescent="0.3">
      <c r="A48" s="371" t="s">
        <v>135</v>
      </c>
      <c r="B48" s="371" t="s">
        <v>37</v>
      </c>
      <c r="C48" s="371" t="s">
        <v>4</v>
      </c>
      <c r="D48" s="372">
        <v>14</v>
      </c>
      <c r="E48" s="372">
        <v>0</v>
      </c>
      <c r="F48" s="372">
        <v>3</v>
      </c>
      <c r="G48" s="372">
        <v>7</v>
      </c>
      <c r="H48" s="372">
        <v>4</v>
      </c>
    </row>
    <row r="49" spans="1:9" ht="21.95" customHeight="1" thickBot="1" x14ac:dyDescent="0.3">
      <c r="A49" s="371" t="s">
        <v>153</v>
      </c>
      <c r="B49" s="371" t="s">
        <v>37</v>
      </c>
      <c r="C49" s="371" t="s">
        <v>115</v>
      </c>
      <c r="D49" s="372">
        <v>14</v>
      </c>
      <c r="E49" s="372">
        <v>0</v>
      </c>
      <c r="F49" s="372">
        <v>8</v>
      </c>
      <c r="G49" s="372">
        <v>4</v>
      </c>
      <c r="H49" s="372">
        <v>2</v>
      </c>
    </row>
    <row r="50" spans="1:9" ht="21.95" customHeight="1" x14ac:dyDescent="0.25">
      <c r="A50" s="25"/>
      <c r="B50" s="86" t="s">
        <v>37</v>
      </c>
      <c r="C50" s="61"/>
      <c r="D50" s="61">
        <f>SUM(D42:D49)</f>
        <v>115</v>
      </c>
      <c r="E50" s="61">
        <f>SUM(E42:E49)</f>
        <v>0</v>
      </c>
      <c r="F50" s="61">
        <f>SUM(F42:F49)</f>
        <v>24</v>
      </c>
      <c r="G50" s="61">
        <f>SUM(G42:G49)</f>
        <v>54</v>
      </c>
      <c r="H50" s="87">
        <f>SUM(H42:H49)</f>
        <v>37</v>
      </c>
      <c r="I50" s="319"/>
    </row>
    <row r="51" spans="1:9" ht="21.95" customHeight="1" x14ac:dyDescent="0.25">
      <c r="A51" s="26" t="s">
        <v>56</v>
      </c>
      <c r="B51" s="29" t="s">
        <v>45</v>
      </c>
      <c r="C51" s="9" t="s">
        <v>2</v>
      </c>
      <c r="D51" s="9">
        <v>29</v>
      </c>
      <c r="E51" s="9">
        <v>0</v>
      </c>
      <c r="F51" s="9">
        <v>6</v>
      </c>
      <c r="G51" s="9">
        <v>8</v>
      </c>
      <c r="H51" s="9">
        <v>15</v>
      </c>
    </row>
    <row r="52" spans="1:9" ht="21.95" customHeight="1" x14ac:dyDescent="0.25">
      <c r="A52" s="26" t="s">
        <v>56</v>
      </c>
      <c r="B52" s="29" t="s">
        <v>45</v>
      </c>
      <c r="C52" s="9" t="s">
        <v>3</v>
      </c>
      <c r="D52" s="9">
        <v>27</v>
      </c>
      <c r="E52" s="9">
        <v>0</v>
      </c>
      <c r="F52" s="9">
        <v>2</v>
      </c>
      <c r="G52" s="9">
        <v>12</v>
      </c>
      <c r="H52" s="9">
        <v>13</v>
      </c>
    </row>
    <row r="53" spans="1:9" ht="21.95" customHeight="1" x14ac:dyDescent="0.25">
      <c r="A53" s="26" t="s">
        <v>56</v>
      </c>
      <c r="B53" s="29" t="s">
        <v>45</v>
      </c>
      <c r="C53" s="9" t="s">
        <v>4</v>
      </c>
      <c r="D53" s="9">
        <v>29</v>
      </c>
      <c r="E53" s="9">
        <v>0</v>
      </c>
      <c r="F53" s="9">
        <v>5</v>
      </c>
      <c r="G53" s="9">
        <v>13</v>
      </c>
      <c r="H53" s="9">
        <v>11</v>
      </c>
    </row>
    <row r="54" spans="1:9" ht="21.95" customHeight="1" x14ac:dyDescent="0.25">
      <c r="A54" s="26" t="s">
        <v>56</v>
      </c>
      <c r="B54" s="29" t="s">
        <v>45</v>
      </c>
      <c r="C54" s="9" t="s">
        <v>115</v>
      </c>
      <c r="D54" s="9">
        <v>30</v>
      </c>
      <c r="E54" s="9">
        <v>0</v>
      </c>
      <c r="F54" s="9">
        <v>3</v>
      </c>
      <c r="G54" s="9">
        <v>15</v>
      </c>
      <c r="H54" s="9">
        <v>12</v>
      </c>
    </row>
    <row r="55" spans="1:9" ht="21.95" customHeight="1" thickBot="1" x14ac:dyDescent="0.3">
      <c r="A55" s="25"/>
      <c r="B55" s="88" t="s">
        <v>45</v>
      </c>
      <c r="C55" s="62"/>
      <c r="D55" s="62">
        <f>SUM(D51:D54)</f>
        <v>115</v>
      </c>
      <c r="E55" s="62">
        <f>SUM(E51:E54)</f>
        <v>0</v>
      </c>
      <c r="F55" s="62">
        <f>SUM(F51:F54)</f>
        <v>16</v>
      </c>
      <c r="G55" s="62">
        <f>SUM(G51:G54)</f>
        <v>48</v>
      </c>
      <c r="H55" s="89">
        <f>SUM(H51:H54)</f>
        <v>51</v>
      </c>
      <c r="I55" s="319"/>
    </row>
    <row r="56" spans="1:9" ht="21.95" customHeight="1" thickBot="1" x14ac:dyDescent="0.3">
      <c r="A56" s="371" t="s">
        <v>68</v>
      </c>
      <c r="B56" s="371" t="s">
        <v>71</v>
      </c>
      <c r="C56" s="371" t="s">
        <v>3</v>
      </c>
      <c r="D56" s="372">
        <v>29</v>
      </c>
      <c r="E56" s="9"/>
      <c r="F56" s="9"/>
      <c r="G56" s="9"/>
      <c r="H56" s="372">
        <v>29</v>
      </c>
    </row>
    <row r="57" spans="1:9" ht="21.95" customHeight="1" thickBot="1" x14ac:dyDescent="0.3">
      <c r="A57" s="371" t="s">
        <v>68</v>
      </c>
      <c r="B57" s="371" t="s">
        <v>71</v>
      </c>
      <c r="C57" s="371" t="s">
        <v>2</v>
      </c>
      <c r="D57" s="372">
        <v>30</v>
      </c>
      <c r="E57" s="9"/>
      <c r="F57" s="9"/>
      <c r="G57" s="9"/>
      <c r="H57" s="372">
        <v>30</v>
      </c>
    </row>
    <row r="58" spans="1:9" ht="21.95" customHeight="1" thickBot="1" x14ac:dyDescent="0.3">
      <c r="A58" s="371" t="s">
        <v>68</v>
      </c>
      <c r="B58" s="371" t="s">
        <v>71</v>
      </c>
      <c r="C58" s="371" t="s">
        <v>4</v>
      </c>
      <c r="D58" s="372">
        <v>29</v>
      </c>
      <c r="E58" s="9"/>
      <c r="F58" s="9"/>
      <c r="G58" s="9"/>
      <c r="H58" s="372">
        <v>29</v>
      </c>
    </row>
    <row r="59" spans="1:9" ht="21.95" customHeight="1" thickBot="1" x14ac:dyDescent="0.3">
      <c r="A59" s="371" t="s">
        <v>68</v>
      </c>
      <c r="B59" s="371" t="s">
        <v>71</v>
      </c>
      <c r="C59" s="371" t="s">
        <v>115</v>
      </c>
      <c r="D59" s="372">
        <v>27</v>
      </c>
      <c r="E59" s="9"/>
      <c r="F59" s="9"/>
      <c r="G59" s="9"/>
      <c r="H59" s="372">
        <v>27</v>
      </c>
    </row>
    <row r="60" spans="1:9" ht="21.95" customHeight="1" thickBot="1" x14ac:dyDescent="0.3">
      <c r="A60" s="25"/>
      <c r="B60" s="289" t="s">
        <v>71</v>
      </c>
      <c r="C60" s="289"/>
      <c r="D60" s="289">
        <f>SUM(D56:D59)</f>
        <v>115</v>
      </c>
      <c r="E60" s="289">
        <f>SUM(E56:E59)</f>
        <v>0</v>
      </c>
      <c r="F60" s="289">
        <f>SUM(F56:F59)</f>
        <v>0</v>
      </c>
      <c r="G60" s="289">
        <f>SUM(G56:G59)</f>
        <v>0</v>
      </c>
      <c r="H60" s="289">
        <f>SUM(H56:H59)</f>
        <v>115</v>
      </c>
      <c r="I60" s="320"/>
    </row>
    <row r="61" spans="1:9" ht="21.95" customHeight="1" thickBot="1" x14ac:dyDescent="0.3">
      <c r="A61" s="371" t="s">
        <v>70</v>
      </c>
      <c r="B61" s="371" t="s">
        <v>1</v>
      </c>
      <c r="C61" s="371" t="s">
        <v>3</v>
      </c>
      <c r="D61" s="372">
        <v>29</v>
      </c>
      <c r="E61" s="372">
        <v>2</v>
      </c>
      <c r="F61" s="372">
        <v>2</v>
      </c>
      <c r="G61" s="372">
        <v>14</v>
      </c>
      <c r="H61" s="372">
        <v>11</v>
      </c>
      <c r="I61" s="319"/>
    </row>
    <row r="62" spans="1:9" ht="21.95" customHeight="1" thickBot="1" x14ac:dyDescent="0.3">
      <c r="A62" s="371" t="s">
        <v>154</v>
      </c>
      <c r="B62" s="371" t="s">
        <v>1</v>
      </c>
      <c r="C62" s="371" t="s">
        <v>2</v>
      </c>
      <c r="D62" s="372">
        <v>30</v>
      </c>
      <c r="E62" s="372">
        <v>0</v>
      </c>
      <c r="F62" s="372">
        <v>1</v>
      </c>
      <c r="G62" s="372">
        <v>6</v>
      </c>
      <c r="H62" s="372">
        <v>23</v>
      </c>
      <c r="I62" s="319"/>
    </row>
    <row r="63" spans="1:9" ht="21.95" customHeight="1" thickBot="1" x14ac:dyDescent="0.3">
      <c r="A63" s="371" t="s">
        <v>154</v>
      </c>
      <c r="B63" s="371" t="s">
        <v>1</v>
      </c>
      <c r="C63" s="371" t="s">
        <v>4</v>
      </c>
      <c r="D63" s="372">
        <v>29</v>
      </c>
      <c r="E63" s="371">
        <v>1</v>
      </c>
      <c r="F63" s="372">
        <v>3</v>
      </c>
      <c r="G63" s="372">
        <v>8</v>
      </c>
      <c r="H63" s="372">
        <v>17</v>
      </c>
      <c r="I63" s="319"/>
    </row>
    <row r="64" spans="1:9" ht="21.95" customHeight="1" thickBot="1" x14ac:dyDescent="0.3">
      <c r="A64" s="371" t="s">
        <v>70</v>
      </c>
      <c r="B64" s="371" t="s">
        <v>1</v>
      </c>
      <c r="C64" s="371" t="s">
        <v>115</v>
      </c>
      <c r="D64" s="372">
        <v>27</v>
      </c>
      <c r="E64" s="372">
        <v>1</v>
      </c>
      <c r="F64" s="372">
        <v>0</v>
      </c>
      <c r="G64" s="372">
        <v>14</v>
      </c>
      <c r="H64" s="372">
        <v>12</v>
      </c>
      <c r="I64" s="319"/>
    </row>
    <row r="65" spans="1:9" ht="21.95" customHeight="1" thickBot="1" x14ac:dyDescent="0.3">
      <c r="A65" s="25"/>
      <c r="B65" s="90" t="s">
        <v>1</v>
      </c>
      <c r="C65" s="63"/>
      <c r="D65" s="63">
        <f>SUM(D61:D64)</f>
        <v>115</v>
      </c>
      <c r="E65" s="63">
        <f>SUM(E61:E64)</f>
        <v>4</v>
      </c>
      <c r="F65" s="63">
        <f>SUM(F61:F64)</f>
        <v>6</v>
      </c>
      <c r="G65" s="63">
        <f>SUM(G61:G64)</f>
        <v>42</v>
      </c>
      <c r="H65" s="91">
        <f>SUM(H61:H64)</f>
        <v>63</v>
      </c>
      <c r="I65" s="319"/>
    </row>
    <row r="66" spans="1:9" ht="21.95" customHeight="1" thickBot="1" x14ac:dyDescent="0.3">
      <c r="A66" s="371" t="s">
        <v>155</v>
      </c>
      <c r="B66" s="371" t="s">
        <v>5</v>
      </c>
      <c r="C66" s="371" t="s">
        <v>2</v>
      </c>
      <c r="D66" s="372">
        <v>30</v>
      </c>
      <c r="E66" s="372">
        <v>0</v>
      </c>
      <c r="F66" s="372">
        <v>0</v>
      </c>
      <c r="G66" s="372">
        <v>0</v>
      </c>
      <c r="H66" s="372">
        <v>30</v>
      </c>
    </row>
    <row r="67" spans="1:9" ht="21.95" customHeight="1" thickBot="1" x14ac:dyDescent="0.3">
      <c r="A67" s="371" t="s">
        <v>156</v>
      </c>
      <c r="B67" s="371" t="s">
        <v>5</v>
      </c>
      <c r="C67" s="371" t="s">
        <v>3</v>
      </c>
      <c r="D67" s="372">
        <v>29</v>
      </c>
      <c r="E67" s="372">
        <v>0</v>
      </c>
      <c r="F67" s="372">
        <v>1</v>
      </c>
      <c r="G67" s="372">
        <v>12</v>
      </c>
      <c r="H67" s="372">
        <v>16</v>
      </c>
    </row>
    <row r="68" spans="1:9" ht="21.95" customHeight="1" thickBot="1" x14ac:dyDescent="0.3">
      <c r="A68" s="371" t="s">
        <v>156</v>
      </c>
      <c r="B68" s="371" t="s">
        <v>5</v>
      </c>
      <c r="C68" s="371" t="s">
        <v>4</v>
      </c>
      <c r="D68" s="372">
        <v>29</v>
      </c>
      <c r="E68" s="372">
        <v>0</v>
      </c>
      <c r="F68" s="372">
        <v>0</v>
      </c>
      <c r="G68" s="372">
        <v>6</v>
      </c>
      <c r="H68" s="372">
        <v>23</v>
      </c>
    </row>
    <row r="69" spans="1:9" ht="21.95" customHeight="1" thickBot="1" x14ac:dyDescent="0.3">
      <c r="A69" s="371" t="s">
        <v>156</v>
      </c>
      <c r="B69" s="371" t="s">
        <v>5</v>
      </c>
      <c r="C69" s="371" t="s">
        <v>115</v>
      </c>
      <c r="D69" s="372">
        <v>27</v>
      </c>
      <c r="E69" s="372">
        <v>0</v>
      </c>
      <c r="F69" s="372">
        <v>0</v>
      </c>
      <c r="G69" s="372">
        <v>16</v>
      </c>
      <c r="H69" s="372">
        <v>11</v>
      </c>
    </row>
    <row r="70" spans="1:9" ht="21.95" customHeight="1" x14ac:dyDescent="0.25">
      <c r="A70" s="26"/>
      <c r="B70" s="29"/>
      <c r="C70" s="9"/>
      <c r="D70" s="9"/>
      <c r="E70" s="9"/>
      <c r="F70" s="9"/>
      <c r="G70" s="9"/>
      <c r="H70" s="9"/>
    </row>
    <row r="71" spans="1:9" ht="21.95" customHeight="1" x14ac:dyDescent="0.25">
      <c r="A71" s="26"/>
      <c r="B71" s="29"/>
      <c r="C71" s="9"/>
      <c r="D71" s="9"/>
      <c r="E71" s="9"/>
      <c r="F71" s="9"/>
      <c r="G71" s="9"/>
      <c r="H71" s="9"/>
    </row>
    <row r="72" spans="1:9" ht="21.95" customHeight="1" x14ac:dyDescent="0.25">
      <c r="A72" s="26"/>
      <c r="B72" s="29"/>
      <c r="C72" s="9"/>
      <c r="D72" s="9"/>
      <c r="E72" s="9"/>
      <c r="F72" s="9"/>
      <c r="G72" s="9"/>
      <c r="H72" s="9"/>
    </row>
    <row r="73" spans="1:9" ht="21.95" customHeight="1" x14ac:dyDescent="0.25">
      <c r="A73" s="26"/>
      <c r="B73" s="29"/>
      <c r="C73" s="9"/>
      <c r="D73" s="9"/>
      <c r="E73" s="9"/>
      <c r="F73" s="9"/>
      <c r="G73" s="9"/>
      <c r="H73" s="9"/>
    </row>
    <row r="74" spans="1:9" ht="21.95" customHeight="1" thickBot="1" x14ac:dyDescent="0.3">
      <c r="A74" s="26"/>
      <c r="B74" s="92" t="s">
        <v>5</v>
      </c>
      <c r="C74" s="64"/>
      <c r="D74" s="64">
        <f>SUM(D66:D73)</f>
        <v>115</v>
      </c>
      <c r="E74" s="64">
        <f>SUM(E66:E73)</f>
        <v>0</v>
      </c>
      <c r="F74" s="64">
        <f>SUM(F66:F73)</f>
        <v>1</v>
      </c>
      <c r="G74" s="64">
        <f>SUM(G66:G73)</f>
        <v>34</v>
      </c>
      <c r="H74" s="93">
        <f>SUM(H66:H73)</f>
        <v>80</v>
      </c>
      <c r="I74" s="319"/>
    </row>
    <row r="75" spans="1:9" ht="21.95" customHeight="1" thickBot="1" x14ac:dyDescent="0.3">
      <c r="A75" s="371" t="s">
        <v>41</v>
      </c>
      <c r="B75" s="371" t="s">
        <v>42</v>
      </c>
      <c r="C75" s="371" t="s">
        <v>3</v>
      </c>
      <c r="D75" s="372">
        <v>29</v>
      </c>
      <c r="E75" s="9"/>
      <c r="F75" s="9"/>
      <c r="G75" s="9"/>
      <c r="H75" s="372"/>
    </row>
    <row r="76" spans="1:9" ht="21.95" customHeight="1" thickBot="1" x14ac:dyDescent="0.3">
      <c r="A76" s="371" t="s">
        <v>41</v>
      </c>
      <c r="B76" s="371" t="s">
        <v>42</v>
      </c>
      <c r="C76" s="371" t="s">
        <v>2</v>
      </c>
      <c r="D76" s="372">
        <v>30</v>
      </c>
      <c r="E76" s="9"/>
      <c r="F76" s="9"/>
      <c r="G76" s="9"/>
      <c r="H76" s="372"/>
    </row>
    <row r="77" spans="1:9" ht="21.95" customHeight="1" thickBot="1" x14ac:dyDescent="0.3">
      <c r="A77" s="371" t="s">
        <v>41</v>
      </c>
      <c r="B77" s="371" t="s">
        <v>42</v>
      </c>
      <c r="C77" s="371" t="s">
        <v>4</v>
      </c>
      <c r="D77" s="372">
        <v>29</v>
      </c>
      <c r="E77" s="9"/>
      <c r="F77" s="9"/>
      <c r="G77" s="9"/>
      <c r="H77" s="372"/>
    </row>
    <row r="78" spans="1:9" ht="21.95" customHeight="1" thickBot="1" x14ac:dyDescent="0.3">
      <c r="A78" s="371" t="s">
        <v>41</v>
      </c>
      <c r="B78" s="371" t="s">
        <v>42</v>
      </c>
      <c r="C78" s="371" t="s">
        <v>115</v>
      </c>
      <c r="D78" s="372">
        <v>27</v>
      </c>
      <c r="E78" s="9"/>
      <c r="F78" s="9"/>
      <c r="G78" s="9"/>
      <c r="H78" s="372"/>
    </row>
    <row r="79" spans="1:9" ht="21.95" customHeight="1" x14ac:dyDescent="0.25">
      <c r="A79" s="26"/>
      <c r="B79" s="29"/>
      <c r="C79" s="9"/>
      <c r="D79" s="9"/>
      <c r="E79" s="9"/>
      <c r="F79" s="9"/>
      <c r="G79" s="9"/>
      <c r="H79" s="9"/>
    </row>
    <row r="80" spans="1:9" ht="21.95" customHeight="1" x14ac:dyDescent="0.25">
      <c r="A80" s="26"/>
      <c r="B80" s="29"/>
      <c r="C80" s="9"/>
      <c r="D80" s="9"/>
      <c r="E80" s="9"/>
      <c r="F80" s="9"/>
      <c r="G80" s="9"/>
      <c r="H80" s="9"/>
    </row>
    <row r="81" spans="1:9" ht="21.95" customHeight="1" x14ac:dyDescent="0.25">
      <c r="A81" s="26"/>
      <c r="B81" s="29"/>
      <c r="C81" s="9"/>
      <c r="D81" s="9"/>
      <c r="E81" s="9"/>
      <c r="F81" s="9"/>
      <c r="G81" s="9"/>
      <c r="H81" s="9"/>
    </row>
    <row r="82" spans="1:9" ht="21.95" customHeight="1" x14ac:dyDescent="0.25">
      <c r="A82" s="26"/>
      <c r="B82" s="29"/>
      <c r="C82" s="9"/>
      <c r="D82" s="9"/>
      <c r="E82" s="9"/>
      <c r="F82" s="9"/>
      <c r="G82" s="9"/>
      <c r="H82" s="9"/>
    </row>
    <row r="83" spans="1:9" ht="21.95" customHeight="1" thickBot="1" x14ac:dyDescent="0.3">
      <c r="A83" s="26"/>
      <c r="B83" s="94" t="s">
        <v>42</v>
      </c>
      <c r="C83" s="65"/>
      <c r="D83" s="65">
        <f>SUM(D75:D82)</f>
        <v>115</v>
      </c>
      <c r="E83" s="65">
        <f>SUM(E75:E82)</f>
        <v>0</v>
      </c>
      <c r="F83" s="65">
        <f>SUM(F75:F82)</f>
        <v>0</v>
      </c>
      <c r="G83" s="65">
        <f>SUM(G75:G82)</f>
        <v>0</v>
      </c>
      <c r="H83" s="95" t="s">
        <v>168</v>
      </c>
      <c r="I83" s="319"/>
    </row>
    <row r="84" spans="1:9" ht="21.95" customHeight="1" thickBot="1" x14ac:dyDescent="0.3">
      <c r="A84" s="371" t="s">
        <v>61</v>
      </c>
      <c r="B84" s="371" t="s">
        <v>54</v>
      </c>
      <c r="C84" s="371" t="s">
        <v>115</v>
      </c>
      <c r="D84" s="372">
        <v>27</v>
      </c>
      <c r="E84" s="372">
        <v>1</v>
      </c>
      <c r="F84" s="372">
        <v>5</v>
      </c>
      <c r="G84" s="372">
        <v>17</v>
      </c>
      <c r="H84" s="372">
        <v>4</v>
      </c>
    </row>
    <row r="85" spans="1:9" ht="21.95" customHeight="1" thickBot="1" x14ac:dyDescent="0.3">
      <c r="A85" s="371" t="s">
        <v>121</v>
      </c>
      <c r="B85" s="371" t="s">
        <v>54</v>
      </c>
      <c r="C85" s="371" t="s">
        <v>2</v>
      </c>
      <c r="D85" s="372">
        <v>30</v>
      </c>
      <c r="E85" s="372">
        <v>0</v>
      </c>
      <c r="F85" s="372">
        <v>0</v>
      </c>
      <c r="G85" s="372">
        <v>17</v>
      </c>
      <c r="H85" s="372">
        <v>13</v>
      </c>
    </row>
    <row r="86" spans="1:9" ht="21.95" customHeight="1" thickBot="1" x14ac:dyDescent="0.3">
      <c r="A86" s="371" t="s">
        <v>121</v>
      </c>
      <c r="B86" s="371" t="s">
        <v>54</v>
      </c>
      <c r="C86" s="371" t="s">
        <v>3</v>
      </c>
      <c r="D86" s="372">
        <v>29</v>
      </c>
      <c r="E86" s="372">
        <v>0</v>
      </c>
      <c r="F86" s="372">
        <v>4</v>
      </c>
      <c r="G86" s="372">
        <v>18</v>
      </c>
      <c r="H86" s="372">
        <v>7</v>
      </c>
    </row>
    <row r="87" spans="1:9" ht="21.95" customHeight="1" thickBot="1" x14ac:dyDescent="0.3">
      <c r="A87" s="371" t="s">
        <v>121</v>
      </c>
      <c r="B87" s="371" t="s">
        <v>54</v>
      </c>
      <c r="C87" s="371" t="s">
        <v>4</v>
      </c>
      <c r="D87" s="372">
        <v>29</v>
      </c>
      <c r="E87" s="372">
        <v>0</v>
      </c>
      <c r="F87" s="372">
        <v>4</v>
      </c>
      <c r="G87" s="372">
        <v>14</v>
      </c>
      <c r="H87" s="372">
        <v>11</v>
      </c>
    </row>
    <row r="88" spans="1:9" ht="21.95" customHeight="1" thickBot="1" x14ac:dyDescent="0.3">
      <c r="A88" s="26"/>
      <c r="B88" s="96" t="s">
        <v>54</v>
      </c>
      <c r="C88" s="66"/>
      <c r="D88" s="66">
        <f>SUM(D84:D87)</f>
        <v>115</v>
      </c>
      <c r="E88" s="66">
        <f>SUM(E84:E87)</f>
        <v>1</v>
      </c>
      <c r="F88" s="66">
        <f>SUM(F84:F87)</f>
        <v>13</v>
      </c>
      <c r="G88" s="66">
        <f>SUM(G84:G87)</f>
        <v>66</v>
      </c>
      <c r="H88" s="97">
        <f>SUM(H84:H87)</f>
        <v>35</v>
      </c>
      <c r="I88" s="319"/>
    </row>
    <row r="89" spans="1:9" ht="21.95" customHeight="1" thickBot="1" x14ac:dyDescent="0.3">
      <c r="A89" s="371" t="s">
        <v>61</v>
      </c>
      <c r="B89" s="371" t="s">
        <v>53</v>
      </c>
      <c r="C89" s="371" t="s">
        <v>115</v>
      </c>
      <c r="D89" s="372">
        <v>27</v>
      </c>
      <c r="E89" s="372">
        <v>0</v>
      </c>
      <c r="F89" s="372">
        <v>4</v>
      </c>
      <c r="G89" s="372">
        <v>19</v>
      </c>
      <c r="H89" s="372">
        <v>4</v>
      </c>
    </row>
    <row r="90" spans="1:9" ht="21.95" customHeight="1" thickBot="1" x14ac:dyDescent="0.3">
      <c r="A90" s="371" t="s">
        <v>73</v>
      </c>
      <c r="B90" s="371" t="s">
        <v>53</v>
      </c>
      <c r="C90" s="371" t="s">
        <v>2</v>
      </c>
      <c r="D90" s="372">
        <v>30</v>
      </c>
      <c r="E90" s="372">
        <v>0</v>
      </c>
      <c r="F90" s="372">
        <v>8</v>
      </c>
      <c r="G90" s="372">
        <v>18</v>
      </c>
      <c r="H90" s="372">
        <v>4</v>
      </c>
    </row>
    <row r="91" spans="1:9" ht="21.95" customHeight="1" thickBot="1" x14ac:dyDescent="0.3">
      <c r="A91" s="371" t="s">
        <v>73</v>
      </c>
      <c r="B91" s="371" t="s">
        <v>53</v>
      </c>
      <c r="C91" s="371" t="s">
        <v>3</v>
      </c>
      <c r="D91" s="372">
        <v>29</v>
      </c>
      <c r="E91" s="372">
        <v>0</v>
      </c>
      <c r="F91" s="372">
        <v>16</v>
      </c>
      <c r="G91" s="372">
        <v>11</v>
      </c>
      <c r="H91" s="372">
        <v>2</v>
      </c>
    </row>
    <row r="92" spans="1:9" ht="21.95" customHeight="1" thickBot="1" x14ac:dyDescent="0.3">
      <c r="A92" s="371" t="s">
        <v>73</v>
      </c>
      <c r="B92" s="371" t="s">
        <v>53</v>
      </c>
      <c r="C92" s="371" t="s">
        <v>4</v>
      </c>
      <c r="D92" s="372">
        <v>29</v>
      </c>
      <c r="E92" s="372">
        <v>0</v>
      </c>
      <c r="F92" s="372">
        <v>10</v>
      </c>
      <c r="G92" s="372">
        <v>16</v>
      </c>
      <c r="H92" s="372">
        <v>3</v>
      </c>
    </row>
    <row r="93" spans="1:9" ht="21.95" customHeight="1" x14ac:dyDescent="0.25">
      <c r="A93" s="26"/>
      <c r="B93" s="29"/>
      <c r="C93" s="9"/>
      <c r="D93" s="9"/>
      <c r="E93" s="9"/>
      <c r="F93" s="9"/>
      <c r="G93" s="9"/>
      <c r="H93" s="9"/>
    </row>
    <row r="94" spans="1:9" ht="21.95" customHeight="1" x14ac:dyDescent="0.25">
      <c r="A94" s="26"/>
      <c r="B94" s="29"/>
      <c r="C94" s="9"/>
      <c r="D94" s="9"/>
      <c r="E94" s="9"/>
      <c r="F94" s="9"/>
      <c r="G94" s="9"/>
      <c r="H94" s="9"/>
    </row>
    <row r="95" spans="1:9" ht="21.95" customHeight="1" x14ac:dyDescent="0.25">
      <c r="A95" s="26"/>
      <c r="B95" s="29"/>
      <c r="C95" s="9"/>
      <c r="D95" s="9"/>
      <c r="E95" s="9"/>
      <c r="F95" s="9"/>
      <c r="G95" s="9"/>
      <c r="H95" s="9"/>
    </row>
    <row r="96" spans="1:9" ht="21.95" customHeight="1" x14ac:dyDescent="0.25">
      <c r="A96" s="26"/>
      <c r="B96" s="29"/>
      <c r="C96" s="9"/>
      <c r="D96" s="9"/>
      <c r="E96" s="9"/>
      <c r="F96" s="9"/>
      <c r="G96" s="9"/>
      <c r="H96" s="9"/>
    </row>
    <row r="97" spans="1:9" ht="21.95" customHeight="1" thickBot="1" x14ac:dyDescent="0.3">
      <c r="A97" s="26"/>
      <c r="B97" s="98" t="s">
        <v>53</v>
      </c>
      <c r="C97" s="67"/>
      <c r="D97" s="67">
        <f>SUM(D89:D96)</f>
        <v>115</v>
      </c>
      <c r="E97" s="67">
        <f>SUM(E89:E96)</f>
        <v>0</v>
      </c>
      <c r="F97" s="67">
        <f>SUM(F89:F96)</f>
        <v>38</v>
      </c>
      <c r="G97" s="67">
        <f>SUM(G89:G96)</f>
        <v>64</v>
      </c>
      <c r="H97" s="99">
        <f>SUM(H89:H96)</f>
        <v>13</v>
      </c>
      <c r="I97" s="319"/>
    </row>
    <row r="98" spans="1:9" ht="21.95" customHeight="1" thickBot="1" x14ac:dyDescent="0.3">
      <c r="A98" s="371" t="s">
        <v>49</v>
      </c>
      <c r="B98" s="371" t="s">
        <v>31</v>
      </c>
      <c r="C98" s="371" t="s">
        <v>2</v>
      </c>
      <c r="D98" s="372">
        <v>30</v>
      </c>
      <c r="E98" s="372">
        <v>0</v>
      </c>
      <c r="F98" s="372">
        <v>13</v>
      </c>
      <c r="G98" s="372">
        <v>11</v>
      </c>
      <c r="H98" s="372">
        <v>6</v>
      </c>
    </row>
    <row r="99" spans="1:9" ht="21.95" customHeight="1" thickBot="1" x14ac:dyDescent="0.3">
      <c r="A99" s="371" t="s">
        <v>49</v>
      </c>
      <c r="B99" s="371" t="s">
        <v>31</v>
      </c>
      <c r="C99" s="371" t="s">
        <v>3</v>
      </c>
      <c r="D99" s="372">
        <v>29</v>
      </c>
      <c r="E99" s="372">
        <v>1</v>
      </c>
      <c r="F99" s="372">
        <v>20</v>
      </c>
      <c r="G99" s="372">
        <v>5</v>
      </c>
      <c r="H99" s="372">
        <v>3</v>
      </c>
    </row>
    <row r="100" spans="1:9" ht="21.95" customHeight="1" thickBot="1" x14ac:dyDescent="0.3">
      <c r="A100" s="371" t="s">
        <v>49</v>
      </c>
      <c r="B100" s="371" t="s">
        <v>31</v>
      </c>
      <c r="C100" s="371" t="s">
        <v>4</v>
      </c>
      <c r="D100" s="372">
        <v>29</v>
      </c>
      <c r="E100" s="372">
        <v>2</v>
      </c>
      <c r="F100" s="372">
        <v>13</v>
      </c>
      <c r="G100" s="372">
        <v>13</v>
      </c>
      <c r="H100" s="372">
        <v>1</v>
      </c>
    </row>
    <row r="101" spans="1:9" ht="21.95" customHeight="1" thickBot="1" x14ac:dyDescent="0.3">
      <c r="A101" s="371" t="s">
        <v>49</v>
      </c>
      <c r="B101" s="371" t="s">
        <v>31</v>
      </c>
      <c r="C101" s="371" t="s">
        <v>115</v>
      </c>
      <c r="D101" s="372">
        <v>27</v>
      </c>
      <c r="E101" s="372">
        <v>3</v>
      </c>
      <c r="F101" s="372">
        <v>14</v>
      </c>
      <c r="G101" s="372">
        <v>9</v>
      </c>
      <c r="H101" s="372">
        <v>1</v>
      </c>
    </row>
    <row r="102" spans="1:9" ht="21.95" customHeight="1" thickBot="1" x14ac:dyDescent="0.3">
      <c r="A102" s="25"/>
      <c r="B102" s="100" t="s">
        <v>31</v>
      </c>
      <c r="C102" s="69"/>
      <c r="D102" s="68">
        <f>SUM(D98:D101)</f>
        <v>115</v>
      </c>
      <c r="E102" s="68">
        <f>SUM(E98:E101)</f>
        <v>6</v>
      </c>
      <c r="F102" s="68">
        <f>SUM(F98:F101)</f>
        <v>60</v>
      </c>
      <c r="G102" s="68">
        <f>SUM(G98:G101)</f>
        <v>38</v>
      </c>
      <c r="H102" s="101">
        <f>SUM(H98:H101)</f>
        <v>11</v>
      </c>
      <c r="I102" s="319"/>
    </row>
    <row r="103" spans="1:9" ht="21.95" customHeight="1" thickBot="1" x14ac:dyDescent="0.3">
      <c r="A103" s="371" t="s">
        <v>88</v>
      </c>
      <c r="B103" s="371" t="s">
        <v>19</v>
      </c>
      <c r="C103" s="371" t="s">
        <v>3</v>
      </c>
      <c r="D103" s="372">
        <v>29</v>
      </c>
      <c r="E103" s="9"/>
      <c r="F103" s="9"/>
      <c r="G103" s="9"/>
      <c r="H103" s="372"/>
    </row>
    <row r="104" spans="1:9" ht="21.95" customHeight="1" thickBot="1" x14ac:dyDescent="0.3">
      <c r="A104" s="371" t="s">
        <v>88</v>
      </c>
      <c r="B104" s="371" t="s">
        <v>19</v>
      </c>
      <c r="C104" s="371" t="s">
        <v>2</v>
      </c>
      <c r="D104" s="372">
        <v>30</v>
      </c>
      <c r="E104" s="9"/>
      <c r="F104" s="9"/>
      <c r="G104" s="9"/>
      <c r="H104" s="372"/>
    </row>
    <row r="105" spans="1:9" ht="21.95" customHeight="1" thickBot="1" x14ac:dyDescent="0.3">
      <c r="A105" s="371" t="s">
        <v>88</v>
      </c>
      <c r="B105" s="371" t="s">
        <v>19</v>
      </c>
      <c r="C105" s="371" t="s">
        <v>4</v>
      </c>
      <c r="D105" s="372">
        <v>29</v>
      </c>
      <c r="E105" s="9"/>
      <c r="F105" s="9"/>
      <c r="G105" s="9"/>
      <c r="H105" s="372"/>
    </row>
    <row r="106" spans="1:9" ht="21.95" customHeight="1" thickBot="1" x14ac:dyDescent="0.3">
      <c r="A106" s="371" t="s">
        <v>88</v>
      </c>
      <c r="B106" s="371" t="s">
        <v>19</v>
      </c>
      <c r="C106" s="371" t="s">
        <v>115</v>
      </c>
      <c r="D106" s="372">
        <v>27</v>
      </c>
      <c r="E106" s="9"/>
      <c r="F106" s="9"/>
      <c r="G106" s="9"/>
      <c r="H106" s="372"/>
    </row>
    <row r="107" spans="1:9" ht="21.95" customHeight="1" thickBot="1" x14ac:dyDescent="0.3">
      <c r="A107" s="25"/>
      <c r="B107" s="102" t="s">
        <v>19</v>
      </c>
      <c r="C107" s="70"/>
      <c r="D107" s="70">
        <f>SUM(D103:D106)</f>
        <v>115</v>
      </c>
      <c r="E107" s="70">
        <f>SUM(E103:E106)</f>
        <v>0</v>
      </c>
      <c r="F107" s="290">
        <f>SUM(F103:F106)</f>
        <v>0</v>
      </c>
      <c r="G107" s="290">
        <f>SUM(G103:G106)</f>
        <v>0</v>
      </c>
      <c r="H107" s="290" t="s">
        <v>168</v>
      </c>
      <c r="I107" s="9"/>
    </row>
    <row r="108" spans="1:9" ht="21.95" customHeight="1" thickBot="1" x14ac:dyDescent="0.3">
      <c r="A108" s="371" t="s">
        <v>70</v>
      </c>
      <c r="B108" s="371" t="s">
        <v>60</v>
      </c>
      <c r="C108" s="371" t="s">
        <v>3</v>
      </c>
      <c r="D108" s="372">
        <v>29</v>
      </c>
      <c r="E108" s="372">
        <v>3</v>
      </c>
      <c r="F108" s="372">
        <v>17</v>
      </c>
      <c r="G108" s="372">
        <v>2</v>
      </c>
      <c r="H108" s="372">
        <v>7</v>
      </c>
    </row>
    <row r="109" spans="1:9" ht="21.95" customHeight="1" thickBot="1" x14ac:dyDescent="0.3">
      <c r="A109" s="371" t="s">
        <v>58</v>
      </c>
      <c r="B109" s="371" t="s">
        <v>60</v>
      </c>
      <c r="C109" s="371" t="s">
        <v>2</v>
      </c>
      <c r="D109" s="372">
        <v>30</v>
      </c>
      <c r="E109" s="372">
        <v>2</v>
      </c>
      <c r="F109" s="372">
        <v>9</v>
      </c>
      <c r="G109" s="372">
        <v>10</v>
      </c>
      <c r="H109" s="372">
        <v>9</v>
      </c>
    </row>
    <row r="110" spans="1:9" ht="21.95" customHeight="1" thickBot="1" x14ac:dyDescent="0.3">
      <c r="A110" s="371" t="s">
        <v>58</v>
      </c>
      <c r="B110" s="371" t="s">
        <v>60</v>
      </c>
      <c r="C110" s="371" t="s">
        <v>4</v>
      </c>
      <c r="D110" s="372">
        <v>29</v>
      </c>
      <c r="E110" s="372">
        <v>2</v>
      </c>
      <c r="F110" s="372">
        <v>11</v>
      </c>
      <c r="G110" s="372">
        <v>10</v>
      </c>
      <c r="H110" s="372">
        <v>6</v>
      </c>
    </row>
    <row r="111" spans="1:9" ht="21.95" customHeight="1" thickBot="1" x14ac:dyDescent="0.3">
      <c r="A111" s="371" t="s">
        <v>58</v>
      </c>
      <c r="B111" s="371" t="s">
        <v>60</v>
      </c>
      <c r="C111" s="371" t="s">
        <v>115</v>
      </c>
      <c r="D111" s="372">
        <v>27</v>
      </c>
      <c r="E111" s="372">
        <v>3</v>
      </c>
      <c r="F111" s="372">
        <v>10</v>
      </c>
      <c r="G111" s="372">
        <v>13</v>
      </c>
      <c r="H111" s="372">
        <v>1</v>
      </c>
    </row>
    <row r="112" spans="1:9" ht="21.95" customHeight="1" thickBot="1" x14ac:dyDescent="0.35">
      <c r="A112" s="371"/>
      <c r="B112" s="375" t="s">
        <v>60</v>
      </c>
      <c r="C112" s="375"/>
      <c r="D112" s="375">
        <f>SUM(D108:D111)</f>
        <v>115</v>
      </c>
      <c r="E112" s="375">
        <f t="shared" ref="E112:H112" si="0">SUM(E108:E111)</f>
        <v>10</v>
      </c>
      <c r="F112" s="375">
        <f t="shared" si="0"/>
        <v>47</v>
      </c>
      <c r="G112" s="375">
        <f t="shared" si="0"/>
        <v>35</v>
      </c>
      <c r="H112" s="375">
        <f t="shared" si="0"/>
        <v>23</v>
      </c>
      <c r="I112" s="321"/>
    </row>
    <row r="113" spans="1:9" ht="21.95" customHeight="1" x14ac:dyDescent="0.3">
      <c r="A113" s="313"/>
      <c r="B113" s="314"/>
      <c r="C113" s="315"/>
      <c r="D113" s="316"/>
      <c r="E113" s="316"/>
      <c r="F113" s="316"/>
      <c r="G113" s="316"/>
      <c r="H113" s="317"/>
      <c r="I113" s="318"/>
    </row>
    <row r="114" spans="1:9" ht="23.25" x14ac:dyDescent="0.35">
      <c r="B114" s="309" t="s">
        <v>95</v>
      </c>
      <c r="C114" s="310"/>
      <c r="D114" s="312"/>
      <c r="E114" s="312">
        <f>E7+E16+E21+E31+E36+E41+E50+E55+E60+E65+E74+E83+E88+E97+E102+E107+E112</f>
        <v>32</v>
      </c>
      <c r="F114" s="312">
        <f>F7+F16+F21+F31+F36+F41+F50+F55+F60+F65+F74+F83+F88+F97+F102+F107+F112</f>
        <v>460</v>
      </c>
      <c r="G114" s="312">
        <f>G7+G16+G21+G31+G36+G41+G50+G55+G60+G65+G74+G83+G88+G97+G102+G107+G112</f>
        <v>645</v>
      </c>
      <c r="H114" s="312">
        <f>H7+H16+H21+H31+H36+H41+H50+H55+H60+H65+H74+H88+H97+H102+H112</f>
        <v>588</v>
      </c>
      <c r="I114" s="366"/>
    </row>
    <row r="115" spans="1:9" ht="23.25" x14ac:dyDescent="0.35">
      <c r="E115" s="311" t="s">
        <v>84</v>
      </c>
      <c r="F115" s="311" t="s">
        <v>85</v>
      </c>
      <c r="G115" s="311" t="s">
        <v>86</v>
      </c>
      <c r="H115" s="311" t="s">
        <v>87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16</vt:i4>
      </vt:variant>
    </vt:vector>
  </HeadingPairs>
  <TitlesOfParts>
    <vt:vector size="16" baseType="lpstr">
      <vt:lpstr>підсумок_2с</vt:lpstr>
      <vt:lpstr>підсумок_рік</vt:lpstr>
      <vt:lpstr>5 клас_2 с</vt:lpstr>
      <vt:lpstr>5 клас_рік</vt:lpstr>
      <vt:lpstr>6 клас_2с</vt:lpstr>
      <vt:lpstr>6 клас _рік</vt:lpstr>
      <vt:lpstr>7 клас_2с</vt:lpstr>
      <vt:lpstr>7 клас_рік</vt:lpstr>
      <vt:lpstr>8 клас_2с</vt:lpstr>
      <vt:lpstr>8 клас_рік</vt:lpstr>
      <vt:lpstr>9 клас_2с</vt:lpstr>
      <vt:lpstr>9 клас_рік</vt:lpstr>
      <vt:lpstr>10 клас_2с</vt:lpstr>
      <vt:lpstr>10 клас_рік</vt:lpstr>
      <vt:lpstr>11 клас_2с</vt:lpstr>
      <vt:lpstr>11 клас_рік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Oksansa</cp:lastModifiedBy>
  <cp:lastPrinted>2023-01-13T15:41:43Z</cp:lastPrinted>
  <dcterms:created xsi:type="dcterms:W3CDTF">2022-02-11T17:25:22Z</dcterms:created>
  <dcterms:modified xsi:type="dcterms:W3CDTF">2024-07-09T12:22:42Z</dcterms:modified>
</cp:coreProperties>
</file>