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sus\Desktop\VIC\ЗВІТИ\Частка Джерела\"/>
    </mc:Choice>
  </mc:AlternateContent>
  <bookViews>
    <workbookView xWindow="0" yWindow="0" windowWidth="23040" windowHeight="8688"/>
  </bookViews>
  <sheets>
    <sheet name="Пост.2626" sheetId="1" r:id="rId1"/>
  </sheets>
  <definedNames>
    <definedName name="_Hlk161154307" localSheetId="0">Пост.2626!$B$1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" i="1" l="1"/>
  <c r="D16" i="1" l="1"/>
  <c r="D23" i="1" l="1"/>
  <c r="D26" i="1" l="1"/>
  <c r="E27" i="1" l="1"/>
  <c r="E26" i="1"/>
  <c r="E22" i="1"/>
  <c r="E21" i="1"/>
  <c r="E20" i="1"/>
  <c r="E17" i="1"/>
  <c r="E18" i="1"/>
  <c r="E19" i="1"/>
  <c r="E16" i="1"/>
  <c r="E24" i="1"/>
  <c r="E25" i="1"/>
  <c r="E23" i="1"/>
</calcChain>
</file>

<file path=xl/sharedStrings.xml><?xml version="1.0" encoding="utf-8"?>
<sst xmlns="http://schemas.openxmlformats.org/spreadsheetml/2006/main" count="39" uniqueCount="39">
  <si>
    <t>Інформація про обсяги та частку
кожного джерела енергії, використаного для виробництва електричної енергії</t>
  </si>
  <si>
    <t>№ п.п.</t>
  </si>
  <si>
    <t>Джерело енергії, яке було використане для виробництва електроенергії</t>
  </si>
  <si>
    <t>Обсяг електричної енергії МВт*год</t>
  </si>
  <si>
    <t>Частка у загальній структурі балансу, (%)</t>
  </si>
  <si>
    <t>ВУГЛЕЦЕВІ ДЖЕРЕЛА, у тому числі:</t>
  </si>
  <si>
    <t>1.1.</t>
  </si>
  <si>
    <t>Вугілля</t>
  </si>
  <si>
    <t>1.2.</t>
  </si>
  <si>
    <t>Природний  газ</t>
  </si>
  <si>
    <t>1.3.</t>
  </si>
  <si>
    <t>Мазут</t>
  </si>
  <si>
    <t>БЕЗВУГЛЕЦЕВІ ТА ВУГЛЕЦЕВОНЕЙТРАЛЬНІ
ДЖЕРЕЛА, у тому числі:</t>
  </si>
  <si>
    <t>2.1.</t>
  </si>
  <si>
    <t>Ядерне паливо</t>
  </si>
  <si>
    <t>2.2.</t>
  </si>
  <si>
    <t>Відновлювані джерела енергії</t>
  </si>
  <si>
    <t>ІНШІ ДЖЕРЕЛА, у тому числі:</t>
  </si>
  <si>
    <t>3.1.</t>
  </si>
  <si>
    <t>Перепродаж купованої на РДН/ВДР електричної енергії</t>
  </si>
  <si>
    <t>3.2.</t>
  </si>
  <si>
    <t>Інше</t>
  </si>
  <si>
    <t>Сумарний обсяг всіх джерел енергії</t>
  </si>
  <si>
    <t>Обсяг підтверджений гарантіями походження</t>
  </si>
  <si>
    <t>-</t>
  </si>
  <si>
    <t>Щодо надання інформації</t>
  </si>
  <si>
    <t>на виконання вимог постанови НКРЕКП</t>
  </si>
  <si>
    <t>від 27.12.2023 № 2626</t>
  </si>
  <si>
    <t>Повідомляємо, що джерелами електричної енергії реалізованої</t>
  </si>
  <si>
    <t xml:space="preserve"> купівлі-продажу електричної енергії у 2025 році є:</t>
  </si>
  <si>
    <t xml:space="preserve">Директор </t>
  </si>
  <si>
    <t>вик.Полякова Ольга</t>
  </si>
  <si>
    <t>(050) 714 211 2</t>
  </si>
  <si>
    <t>Світлана Полякова</t>
  </si>
  <si>
    <t>ТОВ "ВІК ЕНЕРДЖІ"</t>
  </si>
  <si>
    <t>ТОВ "ВІК ЕНЕРДЖІ" за двосторонніми договорами</t>
  </si>
  <si>
    <t>ТОВ  "ВІК ЕНЕРДЖІ"</t>
  </si>
  <si>
    <t>ЄДРПОУ 45801365</t>
  </si>
  <si>
    <t>03062, м. Київ, пр. Берестейський, будинок 67-В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</si>
</sst>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-;\-* #,##0.00_-;_-* &quot;-&quot;??_-;_-@_-"/>
    <numFmt numFmtId="165" formatCode="_-* #,##0.000_-;\-* #,##0.000_-;_-* &quot;-&quot;??_-;_-@_-"/>
    <numFmt numFmtId="166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entury Gothic"/>
      <family val="2"/>
      <charset val="204"/>
    </font>
    <font>
      <b/>
      <sz val="11"/>
      <color theme="1"/>
      <name val="Century Gothic"/>
      <family val="2"/>
      <charset val="204"/>
    </font>
    <font>
      <b/>
      <i/>
      <sz val="16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8"/>
      <color theme="1"/>
      <name val="Century Gothic"/>
      <family val="2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wrapText="1"/>
    </xf>
    <xf numFmtId="165" fontId="2" fillId="0" borderId="9" xfId="1" applyNumberFormat="1" applyFont="1" applyBorder="1" applyAlignment="1">
      <alignment horizontal="center" vertical="center" wrapText="1"/>
    </xf>
    <xf numFmtId="10" fontId="2" fillId="0" borderId="10" xfId="0" applyNumberFormat="1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wrapText="1"/>
    </xf>
    <xf numFmtId="165" fontId="2" fillId="0" borderId="13" xfId="1" applyNumberFormat="1" applyFont="1" applyBorder="1" applyAlignment="1">
      <alignment horizontal="center" vertical="center" wrapText="1"/>
    </xf>
    <xf numFmtId="10" fontId="2" fillId="0" borderId="14" xfId="0" applyNumberFormat="1" applyFont="1" applyBorder="1" applyAlignment="1">
      <alignment horizontal="center" vertical="center" wrapText="1"/>
    </xf>
    <xf numFmtId="0" fontId="2" fillId="0" borderId="12" xfId="0" applyFont="1" applyBorder="1" applyAlignment="1">
      <alignment vertical="center" wrapText="1"/>
    </xf>
    <xf numFmtId="166" fontId="2" fillId="0" borderId="1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5" xfId="0" applyFont="1" applyBorder="1" applyAlignment="1">
      <alignment wrapText="1"/>
    </xf>
    <xf numFmtId="164" fontId="2" fillId="0" borderId="5" xfId="1" applyFont="1" applyBorder="1" applyAlignment="1">
      <alignment horizontal="center" vertical="center" wrapText="1"/>
    </xf>
    <xf numFmtId="10" fontId="2" fillId="0" borderId="16" xfId="0" applyNumberFormat="1" applyFont="1" applyBorder="1" applyAlignment="1">
      <alignment horizontal="center" vertical="center" wrapText="1"/>
    </xf>
    <xf numFmtId="0" fontId="2" fillId="0" borderId="17" xfId="0" applyFont="1" applyBorder="1"/>
    <xf numFmtId="0" fontId="6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wrapText="1"/>
    </xf>
    <xf numFmtId="164" fontId="2" fillId="0" borderId="0" xfId="1" applyFont="1" applyBorder="1" applyAlignment="1">
      <alignment horizontal="center" vertical="center" wrapText="1"/>
    </xf>
    <xf numFmtId="10" fontId="2" fillId="0" borderId="0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tabSelected="1" workbookViewId="0">
      <selection activeCell="I22" sqref="I22"/>
    </sheetView>
  </sheetViews>
  <sheetFormatPr defaultColWidth="9.109375" defaultRowHeight="13.8" x14ac:dyDescent="0.25"/>
  <cols>
    <col min="1" max="1" width="4" style="1" customWidth="1"/>
    <col min="2" max="2" width="7.33203125" style="1" customWidth="1"/>
    <col min="3" max="3" width="40.44140625" style="1" customWidth="1"/>
    <col min="4" max="4" width="19.5546875" style="1" customWidth="1"/>
    <col min="5" max="5" width="20.88671875" style="1" customWidth="1"/>
    <col min="6" max="16384" width="9.109375" style="1"/>
  </cols>
  <sheetData>
    <row r="1" spans="1:6" ht="20.399999999999999" x14ac:dyDescent="0.25">
      <c r="B1" s="29" t="s">
        <v>36</v>
      </c>
      <c r="C1" s="29"/>
      <c r="D1" s="29"/>
      <c r="E1" s="29"/>
    </row>
    <row r="2" spans="1:6" ht="20.399999999999999" x14ac:dyDescent="0.25">
      <c r="B2" s="29" t="s">
        <v>38</v>
      </c>
      <c r="C2" s="29"/>
      <c r="D2" s="29"/>
      <c r="E2" s="29"/>
    </row>
    <row r="3" spans="1:6" ht="16.2" x14ac:dyDescent="0.25">
      <c r="B3" s="30" t="s">
        <v>37</v>
      </c>
      <c r="C3" s="30"/>
      <c r="D3" s="30"/>
      <c r="E3" s="30"/>
    </row>
    <row r="6" spans="1:6" x14ac:dyDescent="0.25">
      <c r="B6" s="1" t="s">
        <v>25</v>
      </c>
    </row>
    <row r="7" spans="1:6" x14ac:dyDescent="0.25">
      <c r="B7" s="1" t="s">
        <v>26</v>
      </c>
    </row>
    <row r="8" spans="1:6" x14ac:dyDescent="0.25">
      <c r="B8" s="1" t="s">
        <v>27</v>
      </c>
    </row>
    <row r="10" spans="1:6" x14ac:dyDescent="0.25">
      <c r="B10" s="31" t="s">
        <v>28</v>
      </c>
      <c r="C10" s="31"/>
      <c r="D10" s="31"/>
      <c r="E10" s="31"/>
    </row>
    <row r="11" spans="1:6" x14ac:dyDescent="0.25">
      <c r="B11" s="31" t="s">
        <v>35</v>
      </c>
      <c r="C11" s="31"/>
      <c r="D11" s="31"/>
      <c r="E11" s="31"/>
    </row>
    <row r="12" spans="1:6" x14ac:dyDescent="0.25">
      <c r="B12" s="31" t="s">
        <v>29</v>
      </c>
      <c r="C12" s="31"/>
      <c r="D12" s="31"/>
      <c r="E12" s="31"/>
    </row>
    <row r="13" spans="1:6" ht="14.4" thickBot="1" x14ac:dyDescent="0.3"/>
    <row r="14" spans="1:6" ht="32.25" customHeight="1" x14ac:dyDescent="0.25">
      <c r="A14" s="2"/>
      <c r="B14" s="26" t="s">
        <v>0</v>
      </c>
      <c r="C14" s="27"/>
      <c r="D14" s="27"/>
      <c r="E14" s="28"/>
      <c r="F14" s="2"/>
    </row>
    <row r="15" spans="1:6" ht="55.5" customHeight="1" thickBot="1" x14ac:dyDescent="0.3">
      <c r="B15" s="3" t="s">
        <v>1</v>
      </c>
      <c r="C15" s="4" t="s">
        <v>2</v>
      </c>
      <c r="D15" s="4" t="s">
        <v>3</v>
      </c>
      <c r="E15" s="5" t="s">
        <v>4</v>
      </c>
    </row>
    <row r="16" spans="1:6" x14ac:dyDescent="0.25">
      <c r="B16" s="6">
        <v>1</v>
      </c>
      <c r="C16" s="7" t="s">
        <v>5</v>
      </c>
      <c r="D16" s="8">
        <f>SUM(D17:D19)</f>
        <v>102.71300000000001</v>
      </c>
      <c r="E16" s="9">
        <f t="shared" ref="E16:E27" si="0">IFERROR(D16/$D$26,)</f>
        <v>2.47262879152624E-2</v>
      </c>
    </row>
    <row r="17" spans="2:8" x14ac:dyDescent="0.25">
      <c r="B17" s="10" t="s">
        <v>6</v>
      </c>
      <c r="C17" s="11" t="s">
        <v>7</v>
      </c>
      <c r="D17" s="12">
        <v>50.862000000000002</v>
      </c>
      <c r="E17" s="13">
        <f t="shared" si="0"/>
        <v>1.2244102070293693E-2</v>
      </c>
    </row>
    <row r="18" spans="2:8" x14ac:dyDescent="0.25">
      <c r="B18" s="10" t="s">
        <v>8</v>
      </c>
      <c r="C18" s="11" t="s">
        <v>9</v>
      </c>
      <c r="D18" s="12">
        <v>51.829000000000001</v>
      </c>
      <c r="E18" s="13">
        <f t="shared" si="0"/>
        <v>1.2476889744824266E-2</v>
      </c>
    </row>
    <row r="19" spans="2:8" x14ac:dyDescent="0.25">
      <c r="B19" s="10" t="s">
        <v>10</v>
      </c>
      <c r="C19" s="11" t="s">
        <v>11</v>
      </c>
      <c r="D19" s="12">
        <v>2.1999999999999999E-2</v>
      </c>
      <c r="E19" s="13">
        <f t="shared" si="0"/>
        <v>5.2961001444390948E-6</v>
      </c>
    </row>
    <row r="20" spans="2:8" ht="30.75" customHeight="1" x14ac:dyDescent="0.25">
      <c r="B20" s="10">
        <v>2</v>
      </c>
      <c r="C20" s="11" t="s">
        <v>12</v>
      </c>
      <c r="D20" s="12">
        <f>D21+D22</f>
        <v>2239.7579999999998</v>
      </c>
      <c r="E20" s="13">
        <f t="shared" si="0"/>
        <v>0.53918103033220988</v>
      </c>
    </row>
    <row r="21" spans="2:8" x14ac:dyDescent="0.25">
      <c r="B21" s="10" t="s">
        <v>13</v>
      </c>
      <c r="C21" s="11" t="s">
        <v>14</v>
      </c>
      <c r="D21" s="12">
        <v>2231.598</v>
      </c>
      <c r="E21" s="13">
        <f t="shared" si="0"/>
        <v>0.53721665864227253</v>
      </c>
    </row>
    <row r="22" spans="2:8" x14ac:dyDescent="0.25">
      <c r="B22" s="10" t="s">
        <v>15</v>
      </c>
      <c r="C22" s="11" t="s">
        <v>16</v>
      </c>
      <c r="D22" s="12">
        <v>8.16</v>
      </c>
      <c r="E22" s="13">
        <f t="shared" si="0"/>
        <v>1.9643716899374096E-3</v>
      </c>
    </row>
    <row r="23" spans="2:8" x14ac:dyDescent="0.25">
      <c r="B23" s="10">
        <v>3</v>
      </c>
      <c r="C23" s="11" t="s">
        <v>17</v>
      </c>
      <c r="D23" s="12">
        <f>D24+D25</f>
        <v>1811.529</v>
      </c>
      <c r="E23" s="13">
        <f t="shared" si="0"/>
        <v>0.43609268175252769</v>
      </c>
    </row>
    <row r="24" spans="2:8" ht="27.6" x14ac:dyDescent="0.25">
      <c r="B24" s="10" t="s">
        <v>18</v>
      </c>
      <c r="C24" s="11" t="s">
        <v>19</v>
      </c>
      <c r="D24" s="12">
        <v>1777.0139999999999</v>
      </c>
      <c r="E24" s="13">
        <f t="shared" si="0"/>
        <v>0.42778382282137695</v>
      </c>
    </row>
    <row r="25" spans="2:8" x14ac:dyDescent="0.25">
      <c r="B25" s="10" t="s">
        <v>20</v>
      </c>
      <c r="C25" s="11" t="s">
        <v>21</v>
      </c>
      <c r="D25" s="12">
        <v>34.515000000000001</v>
      </c>
      <c r="E25" s="13">
        <f t="shared" si="0"/>
        <v>8.3088589311506988E-3</v>
      </c>
    </row>
    <row r="26" spans="2:8" x14ac:dyDescent="0.25">
      <c r="B26" s="10">
        <v>4</v>
      </c>
      <c r="C26" s="14" t="s">
        <v>22</v>
      </c>
      <c r="D26" s="12">
        <f>D16+D20+D23</f>
        <v>4154</v>
      </c>
      <c r="E26" s="15">
        <f t="shared" si="0"/>
        <v>1</v>
      </c>
    </row>
    <row r="27" spans="2:8" ht="28.2" thickBot="1" x14ac:dyDescent="0.3">
      <c r="B27" s="16">
        <v>5</v>
      </c>
      <c r="C27" s="17" t="s">
        <v>23</v>
      </c>
      <c r="D27" s="18" t="s">
        <v>24</v>
      </c>
      <c r="E27" s="19">
        <f t="shared" si="0"/>
        <v>0</v>
      </c>
    </row>
    <row r="28" spans="2:8" x14ac:dyDescent="0.25">
      <c r="B28" s="22"/>
      <c r="C28" s="23"/>
      <c r="D28" s="24"/>
      <c r="E28" s="25"/>
    </row>
    <row r="29" spans="2:8" x14ac:dyDescent="0.25">
      <c r="B29" s="22"/>
      <c r="C29" s="23"/>
      <c r="D29" s="24"/>
      <c r="E29" s="25"/>
    </row>
    <row r="31" spans="2:8" x14ac:dyDescent="0.25">
      <c r="H31" s="20"/>
    </row>
    <row r="32" spans="2:8" x14ac:dyDescent="0.25">
      <c r="C32" s="1" t="s">
        <v>30</v>
      </c>
    </row>
    <row r="33" spans="3:5" x14ac:dyDescent="0.25">
      <c r="C33" s="1" t="s">
        <v>34</v>
      </c>
      <c r="E33" s="1" t="s">
        <v>33</v>
      </c>
    </row>
    <row r="40" spans="3:5" x14ac:dyDescent="0.25">
      <c r="C40" s="21" t="s">
        <v>31</v>
      </c>
    </row>
    <row r="41" spans="3:5" x14ac:dyDescent="0.25">
      <c r="C41" s="21" t="s">
        <v>32</v>
      </c>
    </row>
  </sheetData>
  <mergeCells count="7">
    <mergeCell ref="B14:E14"/>
    <mergeCell ref="B1:E1"/>
    <mergeCell ref="B2:E2"/>
    <mergeCell ref="B3:E3"/>
    <mergeCell ref="B10:E10"/>
    <mergeCell ref="B11:E11"/>
    <mergeCell ref="B12:E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Пост.2626</vt:lpstr>
      <vt:lpstr>Пост.2626!_Hlk161154307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Юлія Кожушко</dc:creator>
  <cp:lastModifiedBy>Asus</cp:lastModifiedBy>
  <dcterms:created xsi:type="dcterms:W3CDTF">2026-01-16T08:54:25Z</dcterms:created>
  <dcterms:modified xsi:type="dcterms:W3CDTF">2026-01-16T09:52:09Z</dcterms:modified>
</cp:coreProperties>
</file>