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Торги 2026\ЗЦП\вироби (канюлі, катетери)\"/>
    </mc:Choice>
  </mc:AlternateContent>
  <xr:revisionPtr revIDLastSave="0" documentId="8_{C26EEF0F-9455-4F64-A086-ABAFDA2736CA}" xr6:coauthVersionLast="47" xr6:coauthVersionMax="47" xr10:uidLastSave="{00000000-0000-0000-0000-000000000000}"/>
  <bookViews>
    <workbookView xWindow="-120" yWindow="-120" windowWidth="29040" windowHeight="15720" xr2:uid="{26D4653A-CC75-45A5-B615-4EE72A6DABDB}"/>
  </bookViews>
  <sheets>
    <sheet name="Аркуш1" sheetId="1" r:id="rId1"/>
  </sheets>
  <definedNames>
    <definedName name="_xlnm.Print_Area" localSheetId="0">Аркуш1!$A$1:$J$30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" i="1"/>
  <c r="H3" i="1" s="1"/>
  <c r="H30" i="1" l="1"/>
</calcChain>
</file>

<file path=xl/sharedStrings.xml><?xml version="1.0" encoding="utf-8"?>
<sst xmlns="http://schemas.openxmlformats.org/spreadsheetml/2006/main" count="147" uniqueCount="78">
  <si>
    <t>36257-"Катетер венозний центральний, що вводиться периферично</t>
  </si>
  <si>
    <t>Канюля внутрішньовенна “MEDICARE” одноразового використання, з крильцями та ін’єкційним клапаном, розмір 16G</t>
  </si>
  <si>
    <t>шт</t>
  </si>
  <si>
    <t>33141000-0 Медичні матеріали нехімічні та гематологічні одноразового застосування</t>
  </si>
  <si>
    <t>36257 - Катетер венозний центральний, що вводиться периферично</t>
  </si>
  <si>
    <t>Канюля внутрішньовенна “MEDICARE” одноразового використання, з крильцями та ін’єкційним клапаном, розмір 18G</t>
  </si>
  <si>
    <t>Канюля внутрішньовенна “MEDICARE” одноразового використання, з крильцями та ін’єкційним клапаном, розмір 20G</t>
  </si>
  <si>
    <t>Канюля внутрішньовенна “MEDICARE” одноразового використання, з крильцями та ін’єкційним клапаном, розмір 22G</t>
  </si>
  <si>
    <t>Канюля внутрішньовенна “MEDICARE” одноразового використання, з крильцями та ін’єкційним клапаном, розмір 24G</t>
  </si>
  <si>
    <t>35203-Катетер назальний для подачі кисню</t>
  </si>
  <si>
    <t>Канюля назальна “MEDICARE” (для дорослих)</t>
  </si>
  <si>
    <t>45603-Уретральний катетер для разового дренування</t>
  </si>
  <si>
    <t>Катетер Нелатона “MEDICARE”, розмір Fr12</t>
  </si>
  <si>
    <t>Катетер Нелатона “MEDICARE”, розмір Fr16</t>
  </si>
  <si>
    <t>Катетер Нелатона “MEDICARE”, розмір Fr18</t>
  </si>
  <si>
    <t>35176- Маска для обличчя анестезіологічна багаторазового застосування</t>
  </si>
  <si>
    <t>КОД НК 024:2019</t>
  </si>
  <si>
    <t>Кількість</t>
  </si>
  <si>
    <t>https://gov.e-tender.ua/v2/ProzorroMarket/Product?id=7c8453653328473f94274eedbce5a5fc</t>
  </si>
  <si>
    <t>https://gov.e-tender.ua/v2/ProzorroMarket/Product?id=4b2e2753aa3944a58fa05d20cf08465b</t>
  </si>
  <si>
    <t>https://gov.e-tender.ua/v2/ProzorroMarket/Product?id=dd176cd1c30142a8928b92f952c14087</t>
  </si>
  <si>
    <t>https://gov.e-tender.ua/v2/ProzorroMarket/Product?id=33efb024f920483f8dd4818dc38c7d0d</t>
  </si>
  <si>
    <t>https://gov.e-tender.ua/v2/ProzorroMarket/Product?id=a6d5e8fd662841a9931ce6e4deee48ca</t>
  </si>
  <si>
    <t>https://gov.e-tender.ua/v2/ProzorroMarket/Product?id=0aceaef84c3f45c2a6b3a41313c04a41</t>
  </si>
  <si>
    <t>https://gov.e-tender.ua/v2/ProzorroMarket/Product?id=7ac7509725a6448e9e1a6f0fc4367bc2</t>
  </si>
  <si>
    <t>https://gov.e-tender.ua/v2/ProzorroMarket/Product?id=546db3b57f8b46a28feea8863034413c</t>
  </si>
  <si>
    <t>https://gov.e-tender.ua/v2/ProzorroMarket/Product?id=560968e3cb8c4a4e9de6f5862343d328</t>
  </si>
  <si>
    <t>Одноразова маска анестезіологічна “MEDICARE” розмір 3 (економічна; для дорослих)</t>
  </si>
  <si>
    <t>Одноразова маска анестезіологічна “MEDICARE” розмір 4 (економічна; для дорослих)</t>
  </si>
  <si>
    <t>Одноразова маска анестезіологічна “MEDICARE” розмір 5 (економічна; для дорослих)</t>
  </si>
  <si>
    <t>https://gov.e-tender.ua/v2/ProzorroMarket/Product?id=90c4b22b785a499987cad0086d75245e</t>
  </si>
  <si>
    <t>https://gov.e-tender.ua/v2/ProzorroMarket/Product?id=318dc8bfed0e4d76b7a3501d42f23206</t>
  </si>
  <si>
    <t>44810-Аспіраційна система для промивань ран, ручна</t>
  </si>
  <si>
    <t>Сильфон-гармошка для аспірації 350мл</t>
  </si>
  <si>
    <t xml:space="preserve">Сильфон 500 ml </t>
  </si>
  <si>
    <t>https://gov.e-tender.ua/v2/ProzorroMarket/Product?id=07535e9a02894100a410928cc6074f44</t>
  </si>
  <si>
    <t>https://gov.e-tender.ua/v2/ProzorroMarket/Product?id=212584b60c0c48179eef56976d87a6f6</t>
  </si>
  <si>
    <t>Канюля внутрішньовенна з ін`єкційним портом Vasofix Safety PUR G 24х3/4", 0,7х19 мм, жовта</t>
  </si>
  <si>
    <t>Канюля внутрішньовенна Vasofix® Braunule 0,9 x 25 мм 22G x 1" 36 мл/хв, синій</t>
  </si>
  <si>
    <t>https://gov.e-tender.ua/v2/ProzorroMarket/Product?id=ee34c8a5d0b24e71935c6a380889823c</t>
  </si>
  <si>
    <t>https://gov.e-tender.ua/v2/ProzorroMarket/Product?id=30e11ac831684bdcb0977df0837d022b</t>
  </si>
  <si>
    <t>Канюля внутрішньовенна Vasofix® Braunule 2,2 х 50 мм 14G х2" 343 мл/хв</t>
  </si>
  <si>
    <t>https://gov.e-tender.ua/v2/ProzorroMarket/Product?id=a73b225b14d64b50a55cf050130f7b05</t>
  </si>
  <si>
    <t>CHIRAFLEX Інтравенозна канюля тип "Метелик" 22 G</t>
  </si>
  <si>
    <t>https://gov.e-tender.ua/v2/ProzorroMarket/Product?id=75d9634057c0470dbc5d345d5482e690</t>
  </si>
  <si>
    <t>CHIRAFLEX Інтравенозна канюля тип "Метелик" 23 G</t>
  </si>
  <si>
    <t>https://gov.e-tender.ua/v2/ProzorroMarket/Product?id=4615596044a4419aaab1d1c98b0fa5f3</t>
  </si>
  <si>
    <t>https://gov.e-tender.ua/v2/ProzorroMarket/Product?id=7efd3e346c4a45d1aa36084b27ad8652</t>
  </si>
  <si>
    <t>Канюля внутрішньовенна з ін'єкційним портом Vasofix® Safety PUR G 18 x 1 3/4", 1,3 х 45 мм, зелена</t>
  </si>
  <si>
    <t>Канюля внутрішньовенна з ін'єкційним портом Vasofix® Safety PUR G 17 x 1 3/4", 1,5 х 45 мм, біла</t>
  </si>
  <si>
    <t>https://gov.e-tender.ua/v2/ProzorroMarket/Product?id=40c297f4a21f44ad8b49c5ce6a40226b</t>
  </si>
  <si>
    <t>https://gov.e-tender.ua/v2/ProzorroMarket/Product?id=480e48b90cb24f5fae7ddda9ab9233eb</t>
  </si>
  <si>
    <t>Канюля внутрішньовенна Vasofix® Braunule 1,7 x 50 мм 16G x 2" 196 мл/хв, сірий</t>
  </si>
  <si>
    <t>https://gov.e-tender.ua/v2/ProzorroMarket/Product?id=dfc299c1a6994e42891ae97f8b638994</t>
  </si>
  <si>
    <t>Кран Discofix ® ( C-3 синій)</t>
  </si>
  <si>
    <t>https://gov.e-tender.ua/v2/ProzorroMarket/Product?id=a39eac2033a241d3b781c6c6e8b7d1bd</t>
  </si>
  <si>
    <t>Комплект для катетерізації центральних вен Стандарт “MEDICARE” (двопросвітний, 7F x 20см) одн.вик.</t>
  </si>
  <si>
    <t>Комплект для катетерізації центральних вен Стандарт “MEDICARE” (трьохпросвітний, 7F x 20см) одн.вик.</t>
  </si>
  <si>
    <t>https://gov.e-tender.ua/v2/ProzorroMarket/Product?id=ff96036e367c4f149b2c4a04fdc65ab2</t>
  </si>
  <si>
    <t>Клейонка підкладна гумотканева вид А в індивідуальній упаковці по 1 м</t>
  </si>
  <si>
    <t>https://gov.e-tender.ua/v2/ProzorroMarket/Product?id=5f03670168704d1293165499e02a727c</t>
  </si>
  <si>
    <t>https://gov.e-tender.ua/v2/ProzorroMarket/Product?id=26950b6b92dd478387099681934d2409</t>
  </si>
  <si>
    <t>Шпатель отоларингологічний "Волес" дерев'яний шліфований 150*18*1,6 мм одноразового використання стерильний</t>
  </si>
  <si>
    <t>https://gov.e-tender.ua/v2/ProzorroMarket/Product?id=ddfb5f1547054e2ca661a391122d9d33</t>
  </si>
  <si>
    <t>35375 Кран</t>
  </si>
  <si>
    <t>10729 Центральний венозний катетер</t>
  </si>
  <si>
    <t>35339 — Простирадло прогумоване</t>
  </si>
  <si>
    <t>42461 Депресор язика оглядовий</t>
  </si>
  <si>
    <t>№ п/п</t>
  </si>
  <si>
    <t>Од.вим.</t>
  </si>
  <si>
    <t>Ціна без ПДВ, грн</t>
  </si>
  <si>
    <t>Ціна з ПДВ, грн</t>
  </si>
  <si>
    <t>Сума з ПДВ, грн</t>
  </si>
  <si>
    <t>ВСЬОГО:</t>
  </si>
  <si>
    <t xml:space="preserve">Найменування товару </t>
  </si>
  <si>
    <t>Код CPV</t>
  </si>
  <si>
    <t>Посилання на е маркеті</t>
  </si>
  <si>
    <t>Обгрунтування технічних, якісних і кількісних характеристик: 
на закупівлю запит ціни пропозицій по предмету
код ДК 021:2015: 33140000-3 Медичні матеріали (33141300-3 Приладдя для венепункції та забору крові)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</si>
</sst>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8">
    <font>
      <sz val="11"/>
      <color theme="1"/>
      <name val="Aptos Narrow"/>
      <family val="2"/>
      <charset val="204"/>
      <scheme val="minor"/>
    </font>
    <font>
      <u/>
      <sz val="11"/>
      <color theme="10"/>
      <name val="Aptos Narrow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0"/>
      <color rgb="FF0A0A0A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0" fontId="0" fillId="2" borderId="0" xfId="0" applyFill="1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v.e-tender.ua/v2/ProzorroMarket/Product?id=546db3b57f8b46a28feea8863034413c" TargetMode="External"/><Relationship Id="rId13" Type="http://schemas.openxmlformats.org/officeDocument/2006/relationships/hyperlink" Target="https://gov.e-tender.ua/v2/ProzorroMarket/Product?id=212584b60c0c48179eef56976d87a6f6" TargetMode="External"/><Relationship Id="rId18" Type="http://schemas.openxmlformats.org/officeDocument/2006/relationships/hyperlink" Target="https://gov.e-tender.ua/v2/ProzorroMarket/Product?id=4615596044a4419aaab1d1c98b0fa5f3" TargetMode="External"/><Relationship Id="rId26" Type="http://schemas.openxmlformats.org/officeDocument/2006/relationships/hyperlink" Target="https://gov.e-tender.ua/v2/ProzorroMarket/Product?id=26950b6b92dd478387099681934d2409" TargetMode="External"/><Relationship Id="rId3" Type="http://schemas.openxmlformats.org/officeDocument/2006/relationships/hyperlink" Target="https://gov.e-tender.ua/v2/ProzorroMarket/Product?id=dd176cd1c30142a8928b92f952c14087" TargetMode="External"/><Relationship Id="rId21" Type="http://schemas.openxmlformats.org/officeDocument/2006/relationships/hyperlink" Target="https://gov.e-tender.ua/v2/ProzorroMarket/Product?id=480e48b90cb24f5fae7ddda9ab9233eb" TargetMode="External"/><Relationship Id="rId7" Type="http://schemas.openxmlformats.org/officeDocument/2006/relationships/hyperlink" Target="https://gov.e-tender.ua/v2/ProzorroMarket/Product?id=7ac7509725a6448e9e1a6f0fc4367bc2" TargetMode="External"/><Relationship Id="rId12" Type="http://schemas.openxmlformats.org/officeDocument/2006/relationships/hyperlink" Target="https://gov.e-tender.ua/v2/ProzorroMarket/Product?id=07535e9a02894100a410928cc6074f44" TargetMode="External"/><Relationship Id="rId17" Type="http://schemas.openxmlformats.org/officeDocument/2006/relationships/hyperlink" Target="https://gov.e-tender.ua/v2/ProzorroMarket/Product?id=75d9634057c0470dbc5d345d5482e690" TargetMode="External"/><Relationship Id="rId25" Type="http://schemas.openxmlformats.org/officeDocument/2006/relationships/hyperlink" Target="https://gov.e-tender.ua/v2/ProzorroMarket/Product?id=5f03670168704d1293165499e02a727c" TargetMode="External"/><Relationship Id="rId2" Type="http://schemas.openxmlformats.org/officeDocument/2006/relationships/hyperlink" Target="https://gov.e-tender.ua/v2/ProzorroMarket/Product?id=4b2e2753aa3944a58fa05d20cf08465b" TargetMode="External"/><Relationship Id="rId16" Type="http://schemas.openxmlformats.org/officeDocument/2006/relationships/hyperlink" Target="https://gov.e-tender.ua/v2/ProzorroMarket/Product?id=a73b225b14d64b50a55cf050130f7b05" TargetMode="External"/><Relationship Id="rId20" Type="http://schemas.openxmlformats.org/officeDocument/2006/relationships/hyperlink" Target="https://gov.e-tender.ua/v2/ProzorroMarket/Product?id=40c297f4a21f44ad8b49c5ce6a40226b" TargetMode="External"/><Relationship Id="rId1" Type="http://schemas.openxmlformats.org/officeDocument/2006/relationships/hyperlink" Target="https://gov.e-tender.ua/v2/ProzorroMarket/Product?id=7c8453653328473f94274eedbce5a5fc" TargetMode="External"/><Relationship Id="rId6" Type="http://schemas.openxmlformats.org/officeDocument/2006/relationships/hyperlink" Target="https://gov.e-tender.ua/v2/ProzorroMarket/Product?id=0aceaef84c3f45c2a6b3a41313c04a41" TargetMode="External"/><Relationship Id="rId11" Type="http://schemas.openxmlformats.org/officeDocument/2006/relationships/hyperlink" Target="https://gov.e-tender.ua/v2/ProzorroMarket/Product?id=318dc8bfed0e4d76b7a3501d42f23206" TargetMode="External"/><Relationship Id="rId24" Type="http://schemas.openxmlformats.org/officeDocument/2006/relationships/hyperlink" Target="https://gov.e-tender.ua/v2/ProzorroMarket/Product?id=ff96036e367c4f149b2c4a04fdc65ab2" TargetMode="External"/><Relationship Id="rId5" Type="http://schemas.openxmlformats.org/officeDocument/2006/relationships/hyperlink" Target="https://gov.e-tender.ua/v2/ProzorroMarket/Product?id=a6d5e8fd662841a9931ce6e4deee48ca" TargetMode="External"/><Relationship Id="rId15" Type="http://schemas.openxmlformats.org/officeDocument/2006/relationships/hyperlink" Target="https://gov.e-tender.ua/v2/ProzorroMarket/Product?id=30e11ac831684bdcb0977df0837d022b" TargetMode="External"/><Relationship Id="rId23" Type="http://schemas.openxmlformats.org/officeDocument/2006/relationships/hyperlink" Target="https://gov.e-tender.ua/v2/ProzorroMarket/Product?id=a39eac2033a241d3b781c6c6e8b7d1bd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gov.e-tender.ua/v2/ProzorroMarket/Product?id=90c4b22b785a499987cad0086d75245e" TargetMode="External"/><Relationship Id="rId19" Type="http://schemas.openxmlformats.org/officeDocument/2006/relationships/hyperlink" Target="https://gov.e-tender.ua/v2/ProzorroMarket/Product?id=7efd3e346c4a45d1aa36084b27ad8652" TargetMode="External"/><Relationship Id="rId4" Type="http://schemas.openxmlformats.org/officeDocument/2006/relationships/hyperlink" Target="https://gov.e-tender.ua/v2/ProzorroMarket/Product?id=33efb024f920483f8dd4818dc38c7d0d" TargetMode="External"/><Relationship Id="rId9" Type="http://schemas.openxmlformats.org/officeDocument/2006/relationships/hyperlink" Target="https://gov.e-tender.ua/v2/ProzorroMarket/Product?id=560968e3cb8c4a4e9de6f5862343d328" TargetMode="External"/><Relationship Id="rId14" Type="http://schemas.openxmlformats.org/officeDocument/2006/relationships/hyperlink" Target="https://gov.e-tender.ua/v2/ProzorroMarket/Product?id=ee34c8a5d0b24e71935c6a380889823c" TargetMode="External"/><Relationship Id="rId22" Type="http://schemas.openxmlformats.org/officeDocument/2006/relationships/hyperlink" Target="https://gov.e-tender.ua/v2/ProzorroMarket/Product?id=dfc299c1a6994e42891ae97f8b638994" TargetMode="External"/><Relationship Id="rId27" Type="http://schemas.openxmlformats.org/officeDocument/2006/relationships/hyperlink" Target="https://gov.e-tender.ua/v2/ProzorroMarket/Product?id=ddfb5f1547054e2ca661a391122d9d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49A76-6B3F-4F54-A17C-A85EA27B7422}">
  <dimension ref="A1:J30"/>
  <sheetViews>
    <sheetView tabSelected="1" workbookViewId="0">
      <selection sqref="A1:J1"/>
    </sheetView>
  </sheetViews>
  <sheetFormatPr defaultRowHeight="14.25"/>
  <cols>
    <col min="1" max="1" width="4.5" customWidth="1"/>
    <col min="2" max="2" width="14.75" customWidth="1"/>
    <col min="3" max="3" width="21" style="4" customWidth="1"/>
    <col min="4" max="4" width="8" customWidth="1"/>
    <col min="5" max="5" width="4.75" customWidth="1"/>
    <col min="6" max="6" width="5" customWidth="1"/>
    <col min="7" max="7" width="5.875" style="3" customWidth="1"/>
    <col min="8" max="8" width="9.25" style="1" customWidth="1"/>
    <col min="9" max="9" width="19.375" customWidth="1"/>
    <col min="10" max="10" width="19.625" style="2" customWidth="1"/>
  </cols>
  <sheetData>
    <row r="1" spans="1:10" ht="72" customHeight="1">
      <c r="A1" s="28" t="s">
        <v>77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5" customFormat="1" ht="25.5">
      <c r="A2" s="10" t="s">
        <v>68</v>
      </c>
      <c r="B2" s="6" t="s">
        <v>16</v>
      </c>
      <c r="C2" s="6" t="s">
        <v>74</v>
      </c>
      <c r="D2" s="6" t="s">
        <v>17</v>
      </c>
      <c r="E2" s="6" t="s">
        <v>69</v>
      </c>
      <c r="F2" s="6" t="s">
        <v>70</v>
      </c>
      <c r="G2" s="7" t="s">
        <v>71</v>
      </c>
      <c r="H2" s="8" t="s">
        <v>72</v>
      </c>
      <c r="I2" s="6" t="s">
        <v>75</v>
      </c>
      <c r="J2" s="10" t="s">
        <v>76</v>
      </c>
    </row>
    <row r="3" spans="1:10" ht="76.5">
      <c r="A3" s="11">
        <v>1</v>
      </c>
      <c r="B3" s="11" t="s">
        <v>0</v>
      </c>
      <c r="C3" s="12" t="s">
        <v>1</v>
      </c>
      <c r="D3" s="15">
        <v>50</v>
      </c>
      <c r="E3" s="16" t="s">
        <v>2</v>
      </c>
      <c r="F3" s="17">
        <v>8.36</v>
      </c>
      <c r="G3" s="18">
        <f>F3*1.07</f>
        <v>8.9451999999999998</v>
      </c>
      <c r="H3" s="19">
        <f>G3*D3</f>
        <v>447.26</v>
      </c>
      <c r="I3" s="11" t="s">
        <v>3</v>
      </c>
      <c r="J3" s="26" t="s">
        <v>18</v>
      </c>
    </row>
    <row r="4" spans="1:10" ht="76.5">
      <c r="A4" s="11">
        <v>2</v>
      </c>
      <c r="B4" s="11" t="s">
        <v>4</v>
      </c>
      <c r="C4" s="12" t="s">
        <v>5</v>
      </c>
      <c r="D4" s="15">
        <v>250</v>
      </c>
      <c r="E4" s="16" t="s">
        <v>2</v>
      </c>
      <c r="F4" s="17">
        <v>8.36</v>
      </c>
      <c r="G4" s="18">
        <f t="shared" ref="G4:G29" si="0">F4*1.07</f>
        <v>8.9451999999999998</v>
      </c>
      <c r="H4" s="19">
        <f t="shared" ref="H4:H29" si="1">G4*D4</f>
        <v>2236.3000000000002</v>
      </c>
      <c r="I4" s="11" t="s">
        <v>3</v>
      </c>
      <c r="J4" s="26" t="s">
        <v>19</v>
      </c>
    </row>
    <row r="5" spans="1:10" ht="76.5">
      <c r="A5" s="11">
        <v>3</v>
      </c>
      <c r="B5" s="11" t="s">
        <v>4</v>
      </c>
      <c r="C5" s="12" t="s">
        <v>6</v>
      </c>
      <c r="D5" s="20">
        <v>2060</v>
      </c>
      <c r="E5" s="16" t="s">
        <v>2</v>
      </c>
      <c r="F5" s="17">
        <v>8.36</v>
      </c>
      <c r="G5" s="18">
        <f t="shared" si="0"/>
        <v>8.9451999999999998</v>
      </c>
      <c r="H5" s="19">
        <f t="shared" si="1"/>
        <v>18427.112000000001</v>
      </c>
      <c r="I5" s="11" t="s">
        <v>3</v>
      </c>
      <c r="J5" s="26" t="s">
        <v>20</v>
      </c>
    </row>
    <row r="6" spans="1:10" ht="76.5">
      <c r="A6" s="11">
        <v>4</v>
      </c>
      <c r="B6" s="11" t="s">
        <v>4</v>
      </c>
      <c r="C6" s="12" t="s">
        <v>7</v>
      </c>
      <c r="D6" s="20">
        <v>1760</v>
      </c>
      <c r="E6" s="16" t="s">
        <v>2</v>
      </c>
      <c r="F6" s="17">
        <v>8.36</v>
      </c>
      <c r="G6" s="18">
        <f t="shared" si="0"/>
        <v>8.9451999999999998</v>
      </c>
      <c r="H6" s="19">
        <f t="shared" si="1"/>
        <v>15743.552</v>
      </c>
      <c r="I6" s="11" t="s">
        <v>3</v>
      </c>
      <c r="J6" s="26" t="s">
        <v>21</v>
      </c>
    </row>
    <row r="7" spans="1:10" ht="76.5">
      <c r="A7" s="11">
        <v>5</v>
      </c>
      <c r="B7" s="11" t="s">
        <v>4</v>
      </c>
      <c r="C7" s="12" t="s">
        <v>8</v>
      </c>
      <c r="D7" s="20">
        <v>1140</v>
      </c>
      <c r="E7" s="16" t="s">
        <v>2</v>
      </c>
      <c r="F7" s="17">
        <v>8.7100000000000009</v>
      </c>
      <c r="G7" s="18">
        <f t="shared" si="0"/>
        <v>9.319700000000001</v>
      </c>
      <c r="H7" s="19">
        <f t="shared" si="1"/>
        <v>10624.458000000001</v>
      </c>
      <c r="I7" s="11" t="s">
        <v>3</v>
      </c>
      <c r="J7" s="26" t="s">
        <v>22</v>
      </c>
    </row>
    <row r="8" spans="1:10" ht="63.75">
      <c r="A8" s="11">
        <v>6</v>
      </c>
      <c r="B8" s="11" t="s">
        <v>9</v>
      </c>
      <c r="C8" s="12" t="s">
        <v>10</v>
      </c>
      <c r="D8" s="20">
        <v>1600</v>
      </c>
      <c r="E8" s="16" t="s">
        <v>2</v>
      </c>
      <c r="F8" s="17">
        <v>24.26</v>
      </c>
      <c r="G8" s="18">
        <f t="shared" si="0"/>
        <v>25.958200000000001</v>
      </c>
      <c r="H8" s="19">
        <f t="shared" si="1"/>
        <v>41533.120000000003</v>
      </c>
      <c r="I8" s="11" t="s">
        <v>3</v>
      </c>
      <c r="J8" s="26" t="s">
        <v>23</v>
      </c>
    </row>
    <row r="9" spans="1:10" ht="63.75">
      <c r="A9" s="11">
        <v>7</v>
      </c>
      <c r="B9" s="11" t="s">
        <v>11</v>
      </c>
      <c r="C9" s="12" t="s">
        <v>12</v>
      </c>
      <c r="D9" s="15">
        <v>100</v>
      </c>
      <c r="E9" s="16" t="s">
        <v>2</v>
      </c>
      <c r="F9" s="17">
        <v>8.14</v>
      </c>
      <c r="G9" s="18">
        <f t="shared" si="0"/>
        <v>8.7098000000000013</v>
      </c>
      <c r="H9" s="19">
        <f t="shared" si="1"/>
        <v>870.98000000000013</v>
      </c>
      <c r="I9" s="11" t="s">
        <v>3</v>
      </c>
      <c r="J9" s="26" t="s">
        <v>24</v>
      </c>
    </row>
    <row r="10" spans="1:10" ht="63.75">
      <c r="A10" s="11">
        <v>8</v>
      </c>
      <c r="B10" s="11" t="s">
        <v>11</v>
      </c>
      <c r="C10" s="12" t="s">
        <v>13</v>
      </c>
      <c r="D10" s="15">
        <v>100</v>
      </c>
      <c r="E10" s="16" t="s">
        <v>2</v>
      </c>
      <c r="F10" s="17">
        <v>8.14</v>
      </c>
      <c r="G10" s="18">
        <f t="shared" si="0"/>
        <v>8.7098000000000013</v>
      </c>
      <c r="H10" s="19">
        <f t="shared" si="1"/>
        <v>870.98000000000013</v>
      </c>
      <c r="I10" s="11" t="s">
        <v>3</v>
      </c>
      <c r="J10" s="26" t="s">
        <v>25</v>
      </c>
    </row>
    <row r="11" spans="1:10" ht="63.75">
      <c r="A11" s="11">
        <v>9</v>
      </c>
      <c r="B11" s="11" t="s">
        <v>11</v>
      </c>
      <c r="C11" s="12" t="s">
        <v>14</v>
      </c>
      <c r="D11" s="15">
        <v>100</v>
      </c>
      <c r="E11" s="16" t="s">
        <v>2</v>
      </c>
      <c r="F11" s="17">
        <v>8.14</v>
      </c>
      <c r="G11" s="18">
        <f t="shared" si="0"/>
        <v>8.7098000000000013</v>
      </c>
      <c r="H11" s="19">
        <f t="shared" si="1"/>
        <v>870.98000000000013</v>
      </c>
      <c r="I11" s="11" t="s">
        <v>3</v>
      </c>
      <c r="J11" s="26" t="s">
        <v>26</v>
      </c>
    </row>
    <row r="12" spans="1:10" ht="63.75">
      <c r="A12" s="11">
        <v>10</v>
      </c>
      <c r="B12" s="11" t="s">
        <v>15</v>
      </c>
      <c r="C12" s="12" t="s">
        <v>27</v>
      </c>
      <c r="D12" s="15">
        <v>100</v>
      </c>
      <c r="E12" s="16" t="s">
        <v>2</v>
      </c>
      <c r="F12" s="17">
        <v>299.99</v>
      </c>
      <c r="G12" s="18">
        <f t="shared" si="0"/>
        <v>320.98930000000001</v>
      </c>
      <c r="H12" s="19">
        <f t="shared" si="1"/>
        <v>32098.93</v>
      </c>
      <c r="I12" s="11" t="s">
        <v>3</v>
      </c>
      <c r="J12" s="26" t="s">
        <v>31</v>
      </c>
    </row>
    <row r="13" spans="1:10" ht="63.75">
      <c r="A13" s="11">
        <v>11</v>
      </c>
      <c r="B13" s="11" t="s">
        <v>15</v>
      </c>
      <c r="C13" s="12" t="s">
        <v>28</v>
      </c>
      <c r="D13" s="15">
        <v>100</v>
      </c>
      <c r="E13" s="16" t="s">
        <v>2</v>
      </c>
      <c r="F13" s="17">
        <v>351.41</v>
      </c>
      <c r="G13" s="18">
        <f t="shared" si="0"/>
        <v>376.00870000000003</v>
      </c>
      <c r="H13" s="19">
        <f t="shared" si="1"/>
        <v>37600.870000000003</v>
      </c>
      <c r="I13" s="11" t="s">
        <v>3</v>
      </c>
      <c r="J13" s="27" t="s">
        <v>61</v>
      </c>
    </row>
    <row r="14" spans="1:10" ht="63.75">
      <c r="A14" s="11">
        <v>12</v>
      </c>
      <c r="B14" s="11" t="s">
        <v>15</v>
      </c>
      <c r="C14" s="12" t="s">
        <v>29</v>
      </c>
      <c r="D14" s="15">
        <v>10</v>
      </c>
      <c r="E14" s="16" t="s">
        <v>2</v>
      </c>
      <c r="F14" s="17">
        <v>525.69000000000005</v>
      </c>
      <c r="G14" s="18">
        <f t="shared" si="0"/>
        <v>562.48830000000009</v>
      </c>
      <c r="H14" s="19">
        <f t="shared" si="1"/>
        <v>5624.8830000000007</v>
      </c>
      <c r="I14" s="11" t="s">
        <v>3</v>
      </c>
      <c r="J14" s="26" t="s">
        <v>30</v>
      </c>
    </row>
    <row r="15" spans="1:10" ht="63.75">
      <c r="A15" s="11">
        <v>13</v>
      </c>
      <c r="B15" s="11" t="s">
        <v>32</v>
      </c>
      <c r="C15" s="12" t="s">
        <v>33</v>
      </c>
      <c r="D15" s="15">
        <v>550</v>
      </c>
      <c r="E15" s="16" t="s">
        <v>2</v>
      </c>
      <c r="F15" s="17">
        <v>140.43</v>
      </c>
      <c r="G15" s="18">
        <f t="shared" si="0"/>
        <v>150.26010000000002</v>
      </c>
      <c r="H15" s="19">
        <f t="shared" si="1"/>
        <v>82643.055000000008</v>
      </c>
      <c r="I15" s="11" t="s">
        <v>3</v>
      </c>
      <c r="J15" s="27" t="s">
        <v>35</v>
      </c>
    </row>
    <row r="16" spans="1:10" ht="63.75">
      <c r="A16" s="11">
        <v>14</v>
      </c>
      <c r="B16" s="11" t="s">
        <v>32</v>
      </c>
      <c r="C16" s="12" t="s">
        <v>34</v>
      </c>
      <c r="D16" s="15">
        <v>50</v>
      </c>
      <c r="E16" s="16" t="s">
        <v>2</v>
      </c>
      <c r="F16" s="17">
        <v>344.76</v>
      </c>
      <c r="G16" s="18">
        <f t="shared" si="0"/>
        <v>368.89320000000004</v>
      </c>
      <c r="H16" s="19">
        <f t="shared" si="1"/>
        <v>18444.660000000003</v>
      </c>
      <c r="I16" s="11" t="s">
        <v>3</v>
      </c>
      <c r="J16" s="26" t="s">
        <v>36</v>
      </c>
    </row>
    <row r="17" spans="1:10" ht="63.75">
      <c r="A17" s="11">
        <v>15</v>
      </c>
      <c r="B17" s="11" t="s">
        <v>0</v>
      </c>
      <c r="C17" s="12" t="s">
        <v>38</v>
      </c>
      <c r="D17" s="20">
        <v>4000</v>
      </c>
      <c r="E17" s="16" t="s">
        <v>2</v>
      </c>
      <c r="F17" s="17">
        <v>47.14</v>
      </c>
      <c r="G17" s="18">
        <f t="shared" si="0"/>
        <v>50.439800000000005</v>
      </c>
      <c r="H17" s="19">
        <f t="shared" si="1"/>
        <v>201759.2</v>
      </c>
      <c r="I17" s="11" t="s">
        <v>3</v>
      </c>
      <c r="J17" s="27" t="s">
        <v>39</v>
      </c>
    </row>
    <row r="18" spans="1:10" ht="63.75">
      <c r="A18" s="11">
        <v>16</v>
      </c>
      <c r="B18" s="11" t="s">
        <v>0</v>
      </c>
      <c r="C18" s="12" t="s">
        <v>37</v>
      </c>
      <c r="D18" s="15">
        <v>500</v>
      </c>
      <c r="E18" s="16" t="s">
        <v>2</v>
      </c>
      <c r="F18" s="17">
        <v>47.14</v>
      </c>
      <c r="G18" s="18">
        <f t="shared" si="0"/>
        <v>50.439800000000005</v>
      </c>
      <c r="H18" s="19">
        <f t="shared" si="1"/>
        <v>25219.9</v>
      </c>
      <c r="I18" s="11" t="s">
        <v>3</v>
      </c>
      <c r="J18" s="27" t="s">
        <v>40</v>
      </c>
    </row>
    <row r="19" spans="1:10" ht="63.75">
      <c r="A19" s="11">
        <v>17</v>
      </c>
      <c r="B19" s="11" t="s">
        <v>0</v>
      </c>
      <c r="C19" s="12" t="s">
        <v>41</v>
      </c>
      <c r="D19" s="15">
        <v>50</v>
      </c>
      <c r="E19" s="16" t="s">
        <v>2</v>
      </c>
      <c r="F19" s="17">
        <v>47.14</v>
      </c>
      <c r="G19" s="18">
        <f t="shared" si="0"/>
        <v>50.439800000000005</v>
      </c>
      <c r="H19" s="19">
        <f t="shared" si="1"/>
        <v>2521.9900000000002</v>
      </c>
      <c r="I19" s="11" t="s">
        <v>3</v>
      </c>
      <c r="J19" s="27" t="s">
        <v>42</v>
      </c>
    </row>
    <row r="20" spans="1:10" ht="63.75">
      <c r="A20" s="11">
        <v>18</v>
      </c>
      <c r="B20" s="11" t="s">
        <v>0</v>
      </c>
      <c r="C20" s="12" t="s">
        <v>43</v>
      </c>
      <c r="D20" s="15">
        <v>3900</v>
      </c>
      <c r="E20" s="16" t="s">
        <v>2</v>
      </c>
      <c r="F20" s="17">
        <v>3.95</v>
      </c>
      <c r="G20" s="18">
        <f t="shared" si="0"/>
        <v>4.2265000000000006</v>
      </c>
      <c r="H20" s="19">
        <f t="shared" si="1"/>
        <v>16483.350000000002</v>
      </c>
      <c r="I20" s="11" t="s">
        <v>3</v>
      </c>
      <c r="J20" s="26" t="s">
        <v>44</v>
      </c>
    </row>
    <row r="21" spans="1:10" ht="63.75">
      <c r="A21" s="11">
        <v>19</v>
      </c>
      <c r="B21" s="11" t="s">
        <v>0</v>
      </c>
      <c r="C21" s="12" t="s">
        <v>45</v>
      </c>
      <c r="D21" s="15">
        <v>950</v>
      </c>
      <c r="E21" s="16" t="s">
        <v>2</v>
      </c>
      <c r="F21" s="17">
        <v>3.95</v>
      </c>
      <c r="G21" s="18">
        <f t="shared" si="0"/>
        <v>4.2265000000000006</v>
      </c>
      <c r="H21" s="19">
        <f t="shared" si="1"/>
        <v>4015.1750000000006</v>
      </c>
      <c r="I21" s="11" t="s">
        <v>3</v>
      </c>
      <c r="J21" s="26" t="s">
        <v>46</v>
      </c>
    </row>
    <row r="22" spans="1:10" ht="63.75">
      <c r="A22" s="11">
        <v>20</v>
      </c>
      <c r="B22" s="11" t="s">
        <v>0</v>
      </c>
      <c r="C22" s="12" t="s">
        <v>48</v>
      </c>
      <c r="D22" s="15">
        <v>600</v>
      </c>
      <c r="E22" s="16" t="s">
        <v>2</v>
      </c>
      <c r="F22" s="17">
        <v>47.14</v>
      </c>
      <c r="G22" s="18">
        <f t="shared" si="0"/>
        <v>50.439800000000005</v>
      </c>
      <c r="H22" s="19">
        <f t="shared" si="1"/>
        <v>30263.880000000005</v>
      </c>
      <c r="I22" s="11" t="s">
        <v>3</v>
      </c>
      <c r="J22" s="27" t="s">
        <v>47</v>
      </c>
    </row>
    <row r="23" spans="1:10" ht="63.75">
      <c r="A23" s="11">
        <v>21</v>
      </c>
      <c r="B23" s="11" t="s">
        <v>0</v>
      </c>
      <c r="C23" s="12" t="s">
        <v>49</v>
      </c>
      <c r="D23" s="15">
        <v>300</v>
      </c>
      <c r="E23" s="16" t="s">
        <v>2</v>
      </c>
      <c r="F23" s="17">
        <v>47.14</v>
      </c>
      <c r="G23" s="18">
        <f t="shared" si="0"/>
        <v>50.439800000000005</v>
      </c>
      <c r="H23" s="19">
        <f t="shared" si="1"/>
        <v>15131.940000000002</v>
      </c>
      <c r="I23" s="11" t="s">
        <v>3</v>
      </c>
      <c r="J23" s="27" t="s">
        <v>50</v>
      </c>
    </row>
    <row r="24" spans="1:10" ht="63.75">
      <c r="A24" s="11">
        <v>22</v>
      </c>
      <c r="B24" s="11" t="s">
        <v>0</v>
      </c>
      <c r="C24" s="12" t="s">
        <v>52</v>
      </c>
      <c r="D24" s="15">
        <v>300</v>
      </c>
      <c r="E24" s="16" t="s">
        <v>2</v>
      </c>
      <c r="F24" s="17">
        <v>47.14</v>
      </c>
      <c r="G24" s="18">
        <f t="shared" si="0"/>
        <v>50.439800000000005</v>
      </c>
      <c r="H24" s="19">
        <f t="shared" si="1"/>
        <v>15131.940000000002</v>
      </c>
      <c r="I24" s="11" t="s">
        <v>3</v>
      </c>
      <c r="J24" s="27" t="s">
        <v>51</v>
      </c>
    </row>
    <row r="25" spans="1:10" ht="63.75">
      <c r="A25" s="11">
        <v>23</v>
      </c>
      <c r="B25" s="13" t="s">
        <v>64</v>
      </c>
      <c r="C25" s="12" t="s">
        <v>54</v>
      </c>
      <c r="D25" s="15">
        <v>510</v>
      </c>
      <c r="E25" s="16" t="s">
        <v>2</v>
      </c>
      <c r="F25" s="17">
        <v>37.630000000000003</v>
      </c>
      <c r="G25" s="18">
        <f t="shared" si="0"/>
        <v>40.264100000000006</v>
      </c>
      <c r="H25" s="19">
        <f t="shared" si="1"/>
        <v>20534.691000000003</v>
      </c>
      <c r="I25" s="11" t="s">
        <v>3</v>
      </c>
      <c r="J25" s="27" t="s">
        <v>53</v>
      </c>
    </row>
    <row r="26" spans="1:10" ht="63.75">
      <c r="A26" s="11">
        <v>24</v>
      </c>
      <c r="B26" s="13" t="s">
        <v>65</v>
      </c>
      <c r="C26" s="12" t="s">
        <v>56</v>
      </c>
      <c r="D26" s="15">
        <v>150</v>
      </c>
      <c r="E26" s="16" t="s">
        <v>2</v>
      </c>
      <c r="F26" s="17">
        <v>728.02</v>
      </c>
      <c r="G26" s="18">
        <f t="shared" si="0"/>
        <v>778.98140000000001</v>
      </c>
      <c r="H26" s="19">
        <f t="shared" si="1"/>
        <v>116847.21</v>
      </c>
      <c r="I26" s="11" t="s">
        <v>3</v>
      </c>
      <c r="J26" s="27" t="s">
        <v>55</v>
      </c>
    </row>
    <row r="27" spans="1:10" ht="63.75">
      <c r="A27" s="11">
        <v>25</v>
      </c>
      <c r="B27" s="13" t="s">
        <v>65</v>
      </c>
      <c r="C27" s="12" t="s">
        <v>57</v>
      </c>
      <c r="D27" s="15">
        <v>50</v>
      </c>
      <c r="E27" s="16" t="s">
        <v>2</v>
      </c>
      <c r="F27" s="17">
        <v>807.18</v>
      </c>
      <c r="G27" s="18">
        <f t="shared" si="0"/>
        <v>863.68259999999998</v>
      </c>
      <c r="H27" s="19">
        <f t="shared" si="1"/>
        <v>43184.13</v>
      </c>
      <c r="I27" s="11" t="s">
        <v>3</v>
      </c>
      <c r="J27" s="27" t="s">
        <v>58</v>
      </c>
    </row>
    <row r="28" spans="1:10" ht="63.75">
      <c r="A28" s="11">
        <v>26</v>
      </c>
      <c r="B28" s="14" t="s">
        <v>66</v>
      </c>
      <c r="C28" s="12" t="s">
        <v>59</v>
      </c>
      <c r="D28" s="15">
        <v>80</v>
      </c>
      <c r="E28" s="16" t="s">
        <v>2</v>
      </c>
      <c r="F28" s="17">
        <v>160</v>
      </c>
      <c r="G28" s="18">
        <f t="shared" si="0"/>
        <v>171.20000000000002</v>
      </c>
      <c r="H28" s="19">
        <f t="shared" si="1"/>
        <v>13696.000000000002</v>
      </c>
      <c r="I28" s="11" t="s">
        <v>3</v>
      </c>
      <c r="J28" s="27" t="s">
        <v>60</v>
      </c>
    </row>
    <row r="29" spans="1:10" ht="76.5">
      <c r="A29" s="11">
        <v>27</v>
      </c>
      <c r="B29" s="13" t="s">
        <v>67</v>
      </c>
      <c r="C29" s="12" t="s">
        <v>62</v>
      </c>
      <c r="D29" s="15">
        <v>500</v>
      </c>
      <c r="E29" s="16" t="s">
        <v>2</v>
      </c>
      <c r="F29" s="17">
        <v>1.61</v>
      </c>
      <c r="G29" s="18">
        <f t="shared" si="0"/>
        <v>1.7227000000000001</v>
      </c>
      <c r="H29" s="19">
        <f t="shared" si="1"/>
        <v>861.35</v>
      </c>
      <c r="I29" s="11" t="s">
        <v>3</v>
      </c>
      <c r="J29" s="27" t="s">
        <v>63</v>
      </c>
    </row>
    <row r="30" spans="1:10">
      <c r="A30" s="9"/>
      <c r="B30" s="21" t="s">
        <v>73</v>
      </c>
      <c r="C30" s="22"/>
      <c r="D30" s="23"/>
      <c r="E30" s="23"/>
      <c r="F30" s="23"/>
      <c r="G30" s="24"/>
      <c r="H30" s="25">
        <f>SUM(H3:H29)</f>
        <v>773687.89599999983</v>
      </c>
      <c r="I30" s="9"/>
      <c r="J30" s="9"/>
    </row>
  </sheetData>
  <mergeCells count="1">
    <mergeCell ref="A1:J1"/>
  </mergeCells>
  <hyperlinks>
    <hyperlink ref="J3" r:id="rId1" xr:uid="{3A1FE4CE-A3E6-4F59-A608-38B4B2538001}"/>
    <hyperlink ref="J4" r:id="rId2" xr:uid="{AACA3E61-E0E4-4CF4-BB6E-B177E5E6B700}"/>
    <hyperlink ref="J5" r:id="rId3" xr:uid="{E014D166-6493-4490-A15B-7A58640D6E22}"/>
    <hyperlink ref="J6" r:id="rId4" xr:uid="{AE29E781-1AEF-483C-88BD-B5BF18EE57CF}"/>
    <hyperlink ref="J7" r:id="rId5" xr:uid="{7EC8502C-DCE0-4B5E-A6BD-FDA1E8046F97}"/>
    <hyperlink ref="J8" r:id="rId6" xr:uid="{30BB96B3-C057-4964-A61A-0F7C2FC34848}"/>
    <hyperlink ref="J9" r:id="rId7" xr:uid="{1E7D316B-F941-4FE4-997F-55D91247365A}"/>
    <hyperlink ref="J10" r:id="rId8" xr:uid="{8A2C283F-F5B3-4338-B231-F18CCBA62640}"/>
    <hyperlink ref="J11" r:id="rId9" xr:uid="{0134AC7C-9437-4E06-BE1B-F73D46E3E221}"/>
    <hyperlink ref="J14" r:id="rId10" xr:uid="{E421D6FB-D540-4CA4-994B-1F41C3539906}"/>
    <hyperlink ref="J12" r:id="rId11" xr:uid="{D074F13E-7FAF-41C6-9EDD-4C54268AA07F}"/>
    <hyperlink ref="J15" r:id="rId12" xr:uid="{87049661-692E-4D3C-92EF-5ED5FE7ED4C2}"/>
    <hyperlink ref="J16" r:id="rId13" xr:uid="{B8FD39AD-3CF5-415D-A8BE-009A4448EC6D}"/>
    <hyperlink ref="J17" r:id="rId14" xr:uid="{2C33A8C6-9666-4863-BA8E-9FCA71CC08B4}"/>
    <hyperlink ref="J18" r:id="rId15" xr:uid="{BCDE77FF-04CC-4A45-B509-6C4CB8E8B070}"/>
    <hyperlink ref="J19" r:id="rId16" xr:uid="{4B146B32-049E-4A75-8FC3-1E2F12D471FA}"/>
    <hyperlink ref="J20" r:id="rId17" xr:uid="{5B159BDD-357F-4935-A052-C54B2D159C0D}"/>
    <hyperlink ref="J21" r:id="rId18" xr:uid="{2AA66865-E325-43F6-B146-12D5F90FD289}"/>
    <hyperlink ref="J22" r:id="rId19" xr:uid="{B1AE1848-E480-4DA4-98FD-496D5DF28342}"/>
    <hyperlink ref="J23" r:id="rId20" xr:uid="{DCBFE81C-D926-495F-BFB2-DD57B3FC8577}"/>
    <hyperlink ref="J24" r:id="rId21" xr:uid="{6DE9FB91-D50D-4D68-96D5-4141121ED83F}"/>
    <hyperlink ref="J25" r:id="rId22" xr:uid="{818577B2-81ED-4882-AF7E-5878E527B7F3}"/>
    <hyperlink ref="J26" r:id="rId23" xr:uid="{A30ECA1B-A6D3-4AF4-AD1C-893B9CF6F04C}"/>
    <hyperlink ref="J27" r:id="rId24" xr:uid="{89B4A126-C533-4742-B1E3-8E97DB244BBC}"/>
    <hyperlink ref="J28" r:id="rId25" xr:uid="{A9788641-4F86-43FB-9D85-C8DE10CF6E81}"/>
    <hyperlink ref="J13" r:id="rId26" xr:uid="{B31FEF99-A77E-44D5-8246-A754E689E927}"/>
    <hyperlink ref="J29" r:id="rId27" xr:uid="{DAE9ED61-0698-4690-9452-FA05F4C2BC3B}"/>
  </hyperlinks>
  <pageMargins left="0.7" right="0.7" top="0.75" bottom="0.75" header="0.3" footer="0.3"/>
  <pageSetup paperSize="9" orientation="landscape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</dc:creator>
  <cp:lastModifiedBy>Admin</cp:lastModifiedBy>
  <cp:lastPrinted>2026-03-18T08:54:43Z</cp:lastPrinted>
  <dcterms:created xsi:type="dcterms:W3CDTF">2026-03-04T09:27:11Z</dcterms:created>
  <dcterms:modified xsi:type="dcterms:W3CDTF">2026-03-18T08:56:44Z</dcterms:modified>
</cp:coreProperties>
</file>