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3393AA36-4FAE-4944-8703-A10CF93AD3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3" i="1"/>
  <c r="J18" i="1" l="1"/>
</calcChain>
</file>

<file path=xl/sharedStrings.xml><?xml version="1.0" encoding="utf-8"?>
<sst xmlns="http://schemas.openxmlformats.org/spreadsheetml/2006/main" count="70" uniqueCount="57">
  <si>
    <t>М'який хірургічний пластир на нетканій основі з лайнером Medipore™, 10 см х 10 м, 2991/2</t>
  </si>
  <si>
    <t>Пластир хірургічний Micropore™ , 2,5 см х 9,1 м, 1530-1</t>
  </si>
  <si>
    <t>Пластир хірургічний "ВОЛЕС" на паперовій основі (неткана віскоза) 1,25смх9,14м</t>
  </si>
  <si>
    <t>Пластир хірургічний "ВОЛЕС" на паперовій основі (неткана віскоза) 2,5смх9,14м</t>
  </si>
  <si>
    <t>Micropore™ Пластир хірургічний, 2,5см х 5м (білий), 1530-1S</t>
  </si>
  <si>
    <t>Пластир для фіксації внутрішньовенного катетера «ВОЛЕС» одноразового використання стерильний 8x6 см</t>
  </si>
  <si>
    <t xml:space="preserve">Пластир бактерицидний "ВОЛЕС" 2,5х7,6 на бавовняній основі №100           </t>
  </si>
  <si>
    <t>М'який хірургічний пластир на нетканій основі з лайнером Medipore™, 5 см х 10 м, 2991/1</t>
  </si>
  <si>
    <t>М'який хірургічний пластир на нетканій основі з лайнером Medipore™, 15 см х 10 м, 2991/3</t>
  </si>
  <si>
    <t>М'який хірургічний пластир на нетканій основі з лайнером Medipore™, 20 см х 10 м, 2991/4</t>
  </si>
  <si>
    <t>Tegaderm TM Film Прозора плівкова пов'язка на рамці, 6 см х 7 см, 1623W</t>
  </si>
  <si>
    <t>ЗМ™Ioban™2 Антимікробна хірургічна плівка, 56 см х 45 см, 6650EU</t>
  </si>
  <si>
    <t>Пластир медичний фіксуючий "ВОЛЕС" 15 см x 10 м (в рулоні на лайнері, неткана основа)</t>
  </si>
  <si>
    <t>Steri-Strip™ Зміцнені пластірні смужки для зведення країв ран, 6 мм х 100 мм, R1546</t>
  </si>
  <si>
    <t>Пластир медичний "ВОЛЕС" 3смх5м на бавовняній основі</t>
  </si>
  <si>
    <t>шт.</t>
  </si>
  <si>
    <t>шт</t>
  </si>
  <si>
    <t>пак</t>
  </si>
  <si>
    <t>Одиниця виміру</t>
  </si>
  <si>
    <t>К-сть</t>
  </si>
  <si>
    <t>Посилання</t>
  </si>
  <si>
    <t xml:space="preserve">https://gov.e-tender.ua/v2/ProzorroMarket/Product?id=8f2d4422048d41829e0c8e0374b418c1 </t>
  </si>
  <si>
    <t xml:space="preserve">https://gov.e-tender.ua/v2/ProzorroMarket/Product?id=f896c494fe944cec92d904322be4499d </t>
  </si>
  <si>
    <t xml:space="preserve">https://gov.e-tender.ua/v2/ProzorroMarket/Product?id=1de4aa4be0a246b69d34f0ccfec81db0 </t>
  </si>
  <si>
    <t xml:space="preserve">https://gov.e-tender.ua/v2/ProzorroMarket/Product?id=883aa4e200a24936b142ce8ac935eb28 </t>
  </si>
  <si>
    <t xml:space="preserve">https://gov.e-tender.ua/v2/ProzorroMarket/Product?id=a410c8e40b734226a81f82eff63e40d4 </t>
  </si>
  <si>
    <t xml:space="preserve">https://gov.e-tender.ua/v2/ProzorroMarket/Product?id=4ccba4fb98614312ba44721ee5d61230 </t>
  </si>
  <si>
    <t xml:space="preserve">https://gov.e-tender.ua/v2/ProzorroMarket/Product?id=56abbc7fd03c4f0bb0e573e5eb931146 </t>
  </si>
  <si>
    <t xml:space="preserve">https://gov.e-tender.ua/v2/ProzorroMarket/Product?id=0de67e515d0c404b9c29ac73e4f0221e </t>
  </si>
  <si>
    <t xml:space="preserve">https://gov.e-tender.ua/v2/ProzorroMarket/Product?id=11273b68ef344059a49be4f5bebea079 </t>
  </si>
  <si>
    <t xml:space="preserve">https://gov.e-tender.ua/v2/ProzorroMarket/Product?id=9650a79b0b014063ad46645325b3c19f </t>
  </si>
  <si>
    <t xml:space="preserve">https://gov.e-tender.ua/v2/ProzorroMarket/Product?id=a87a508e71f5464b931ccaf0f5c9d38c </t>
  </si>
  <si>
    <t xml:space="preserve">https://gov.e-tender.ua/v2/ProzorroMarket/Product?id=0c19bd0ab0724815bf39d991ae510709 </t>
  </si>
  <si>
    <t xml:space="preserve">https://gov.e-tender.ua/v2/ProzorroMarket/Product?id=7c882d95fd524fbb826f0b96aab7b060 </t>
  </si>
  <si>
    <t xml:space="preserve">https://gov.e-tender.ua/v2/ProzorroMarket/Product?id=581b5d0254f24d0781f3b6cbb2c5c445 </t>
  </si>
  <si>
    <t xml:space="preserve">https://gov.e-tender.ua/v2/ProzorroMarket/Product?id=25bbe3f9cd2c4cc0b8d5b7de7b276d7b </t>
  </si>
  <si>
    <t>Пластир нестерильний 1000,0см x 10.0см котушка/рулон</t>
  </si>
  <si>
    <t>Пластир нестерильний 900,0-920,0см x 2,5см котушка/рулон</t>
  </si>
  <si>
    <t>Пластир: хірургічний, нестерильний, основа: нетканна, матеріал: віскоза, довжина: 8-10 см, ширина: 1-2 см, вид: котушка</t>
  </si>
  <si>
    <t>Пластир: хірургічний,нестерильний, основа: нетканна, матеріал: віскоза, довжина: 9-10 см, ширина: 2-3 см, вид: котушка</t>
  </si>
  <si>
    <t>Пластир нестерильний 500,0см x 2,5см котушка/рулон</t>
  </si>
  <si>
    <t>Пластир 8см x 6см фіксуючий</t>
  </si>
  <si>
    <t>Пластир медичний, стерильний, бактерицидний, гіпоалергенний, з абсорбуючою подушечкою, основа: тканна, 2.5 х 7.6 см</t>
  </si>
  <si>
    <t>Пластир нестерильний 1000,0см x 5.0см котушка/рулон</t>
  </si>
  <si>
    <t>Пластир нестерильний 1000,0см x 15.0см котушка/рулон</t>
  </si>
  <si>
    <t>Пластир в рулоні: 1000 см х 20 см, хірургічний, гіпоалергічний, нестерильний, основа: нетканна</t>
  </si>
  <si>
    <t>Пластир фіксуючий, нестерильний, 7см х 6 см, гіпоалергенний, полімерна основа, повязка</t>
  </si>
  <si>
    <t>Пластир Хірургічний, Стерильний, Полімерна, 45 см, 66 см, Плівкова пов'язка</t>
  </si>
  <si>
    <t>Пластир нестерильний 500,0см x 3,0см котушка/рулон</t>
  </si>
  <si>
    <t>№ п/п</t>
  </si>
  <si>
    <t>Найменування товару</t>
  </si>
  <si>
    <t>Ціна з ПДВ,грн</t>
  </si>
  <si>
    <t>Сума з ПДВ,грн</t>
  </si>
  <si>
    <t>ВСЬОГО:</t>
  </si>
  <si>
    <t>пластир</t>
  </si>
  <si>
    <t>Профіль е маркет</t>
  </si>
  <si>
    <t>Обгрунтування технічних, якісних і кількісних характеристик: 
на закупівлю запит ціни пропозицій по предмету
код ДК 021:2015: 33140000-3 Медичні матеріали (пластирі)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</si>
</sst>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wrapText="1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ov.e-tender.ua/v2/ProzorroMarket/Product?id=0de67e515d0c404b9c29ac73e4f0221e" TargetMode="External"/><Relationship Id="rId13" Type="http://schemas.openxmlformats.org/officeDocument/2006/relationships/hyperlink" Target="https://gov.e-tender.ua/v2/ProzorroMarket/Product?id=7c882d95fd524fbb826f0b96aab7b060" TargetMode="External"/><Relationship Id="rId3" Type="http://schemas.openxmlformats.org/officeDocument/2006/relationships/hyperlink" Target="https://gov.e-tender.ua/v2/ProzorroMarket/Product?id=1de4aa4be0a246b69d34f0ccfec81db0" TargetMode="External"/><Relationship Id="rId7" Type="http://schemas.openxmlformats.org/officeDocument/2006/relationships/hyperlink" Target="https://gov.e-tender.ua/v2/ProzorroMarket/Product?id=56abbc7fd03c4f0bb0e573e5eb931146" TargetMode="External"/><Relationship Id="rId12" Type="http://schemas.openxmlformats.org/officeDocument/2006/relationships/hyperlink" Target="https://gov.e-tender.ua/v2/ProzorroMarket/Product?id=0c19bd0ab0724815bf39d991ae510709" TargetMode="External"/><Relationship Id="rId2" Type="http://schemas.openxmlformats.org/officeDocument/2006/relationships/hyperlink" Target="https://gov.e-tender.ua/v2/ProzorroMarket/Product?id=f896c494fe944cec92d904322be4499d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gov.e-tender.ua/v2/ProzorroMarket/Product?id=8f2d4422048d41829e0c8e0374b418c1" TargetMode="External"/><Relationship Id="rId6" Type="http://schemas.openxmlformats.org/officeDocument/2006/relationships/hyperlink" Target="https://gov.e-tender.ua/v2/ProzorroMarket/Product?id=4ccba4fb98614312ba44721ee5d61230" TargetMode="External"/><Relationship Id="rId11" Type="http://schemas.openxmlformats.org/officeDocument/2006/relationships/hyperlink" Target="https://gov.e-tender.ua/v2/ProzorroMarket/Product?id=a87a508e71f5464b931ccaf0f5c9d38c" TargetMode="External"/><Relationship Id="rId5" Type="http://schemas.openxmlformats.org/officeDocument/2006/relationships/hyperlink" Target="https://gov.e-tender.ua/v2/ProzorroMarket/Product?id=a410c8e40b734226a81f82eff63e40d4" TargetMode="External"/><Relationship Id="rId15" Type="http://schemas.openxmlformats.org/officeDocument/2006/relationships/hyperlink" Target="https://gov.e-tender.ua/v2/ProzorroMarket/Product?id=25bbe3f9cd2c4cc0b8d5b7de7b276d7b" TargetMode="External"/><Relationship Id="rId10" Type="http://schemas.openxmlformats.org/officeDocument/2006/relationships/hyperlink" Target="https://gov.e-tender.ua/v2/ProzorroMarket/Product?id=9650a79b0b014063ad46645325b3c19f" TargetMode="External"/><Relationship Id="rId4" Type="http://schemas.openxmlformats.org/officeDocument/2006/relationships/hyperlink" Target="https://gov.e-tender.ua/v2/ProzorroMarket/Product?id=883aa4e200a24936b142ce8ac935eb28" TargetMode="External"/><Relationship Id="rId9" Type="http://schemas.openxmlformats.org/officeDocument/2006/relationships/hyperlink" Target="https://gov.e-tender.ua/v2/ProzorroMarket/Product?id=11273b68ef344059a49be4f5bebea079" TargetMode="External"/><Relationship Id="rId14" Type="http://schemas.openxmlformats.org/officeDocument/2006/relationships/hyperlink" Target="https://gov.e-tender.ua/v2/ProzorroMarket/Product?id=581b5d0254f24d0781f3b6cbb2c5c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8"/>
  <sheetViews>
    <sheetView tabSelected="1" topLeftCell="A16" workbookViewId="0">
      <selection activeCell="B16" sqref="B16:F16"/>
    </sheetView>
  </sheetViews>
  <sheetFormatPr defaultRowHeight="15" x14ac:dyDescent="0.25"/>
  <cols>
    <col min="1" max="1" width="6.28515625" customWidth="1"/>
    <col min="6" max="6" width="0.7109375" customWidth="1"/>
    <col min="7" max="7" width="6.5703125" customWidth="1"/>
    <col min="8" max="8" width="7.140625" customWidth="1"/>
    <col min="9" max="9" width="7.5703125" customWidth="1"/>
    <col min="10" max="10" width="14" customWidth="1"/>
    <col min="11" max="11" width="15" customWidth="1"/>
    <col min="12" max="12" width="25.7109375" style="1" customWidth="1"/>
  </cols>
  <sheetData>
    <row r="1" spans="1:12" ht="63.75" customHeight="1" x14ac:dyDescent="0.25">
      <c r="A1" s="13" t="s">
        <v>56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57" x14ac:dyDescent="0.25">
      <c r="A2" s="11" t="s">
        <v>49</v>
      </c>
      <c r="B2" s="12" t="s">
        <v>50</v>
      </c>
      <c r="C2" s="12"/>
      <c r="D2" s="12"/>
      <c r="E2" s="12"/>
      <c r="F2" s="12"/>
      <c r="G2" s="11" t="s">
        <v>18</v>
      </c>
      <c r="H2" s="11" t="s">
        <v>19</v>
      </c>
      <c r="I2" s="11" t="s">
        <v>51</v>
      </c>
      <c r="J2" s="11" t="s">
        <v>52</v>
      </c>
      <c r="K2" s="11" t="s">
        <v>20</v>
      </c>
      <c r="L2" s="11" t="s">
        <v>55</v>
      </c>
    </row>
    <row r="3" spans="1:12" ht="44.25" customHeight="1" x14ac:dyDescent="0.25">
      <c r="A3" s="2">
        <v>1</v>
      </c>
      <c r="B3" s="3" t="s">
        <v>0</v>
      </c>
      <c r="C3" s="3"/>
      <c r="D3" s="3"/>
      <c r="E3" s="3"/>
      <c r="F3" s="3"/>
      <c r="G3" s="4" t="s">
        <v>15</v>
      </c>
      <c r="H3" s="5">
        <v>2284</v>
      </c>
      <c r="I3" s="6">
        <v>451.29</v>
      </c>
      <c r="J3" s="14">
        <f>I3*H3</f>
        <v>1030746.3600000001</v>
      </c>
      <c r="K3" s="7" t="s">
        <v>21</v>
      </c>
      <c r="L3" s="16" t="s">
        <v>36</v>
      </c>
    </row>
    <row r="4" spans="1:12" ht="44.25" customHeight="1" x14ac:dyDescent="0.25">
      <c r="A4" s="2">
        <v>2</v>
      </c>
      <c r="B4" s="3" t="s">
        <v>1</v>
      </c>
      <c r="C4" s="3"/>
      <c r="D4" s="3"/>
      <c r="E4" s="3"/>
      <c r="F4" s="3"/>
      <c r="G4" s="4" t="s">
        <v>16</v>
      </c>
      <c r="H4" s="2">
        <v>820</v>
      </c>
      <c r="I4" s="6">
        <v>54.62</v>
      </c>
      <c r="J4" s="14">
        <f>I4*H4</f>
        <v>44788.4</v>
      </c>
      <c r="K4" s="7" t="s">
        <v>22</v>
      </c>
      <c r="L4" s="16" t="s">
        <v>37</v>
      </c>
    </row>
    <row r="5" spans="1:12" ht="44.25" customHeight="1" x14ac:dyDescent="0.25">
      <c r="A5" s="2">
        <v>3</v>
      </c>
      <c r="B5" s="3" t="s">
        <v>2</v>
      </c>
      <c r="C5" s="3"/>
      <c r="D5" s="3"/>
      <c r="E5" s="3"/>
      <c r="F5" s="3"/>
      <c r="G5" s="4" t="s">
        <v>16</v>
      </c>
      <c r="H5" s="2">
        <v>20</v>
      </c>
      <c r="I5" s="6">
        <v>15.57</v>
      </c>
      <c r="J5" s="14">
        <f>I5*H5</f>
        <v>311.39999999999998</v>
      </c>
      <c r="K5" s="7" t="s">
        <v>23</v>
      </c>
      <c r="L5" s="16" t="s">
        <v>38</v>
      </c>
    </row>
    <row r="6" spans="1:12" ht="44.25" customHeight="1" x14ac:dyDescent="0.25">
      <c r="A6" s="2">
        <v>4</v>
      </c>
      <c r="B6" s="3" t="s">
        <v>3</v>
      </c>
      <c r="C6" s="3"/>
      <c r="D6" s="3"/>
      <c r="E6" s="3"/>
      <c r="F6" s="3"/>
      <c r="G6" s="4" t="s">
        <v>16</v>
      </c>
      <c r="H6" s="5">
        <v>1385</v>
      </c>
      <c r="I6" s="6">
        <v>23.01</v>
      </c>
      <c r="J6" s="14">
        <f>I6*H6</f>
        <v>31868.850000000002</v>
      </c>
      <c r="K6" s="7" t="s">
        <v>24</v>
      </c>
      <c r="L6" s="16" t="s">
        <v>39</v>
      </c>
    </row>
    <row r="7" spans="1:12" ht="44.25" customHeight="1" x14ac:dyDescent="0.25">
      <c r="A7" s="2">
        <v>5</v>
      </c>
      <c r="B7" s="3" t="s">
        <v>4</v>
      </c>
      <c r="C7" s="3"/>
      <c r="D7" s="3"/>
      <c r="E7" s="3"/>
      <c r="F7" s="3"/>
      <c r="G7" s="4" t="s">
        <v>16</v>
      </c>
      <c r="H7" s="5">
        <v>1020</v>
      </c>
      <c r="I7" s="6">
        <v>41.21</v>
      </c>
      <c r="J7" s="14">
        <f>I7*H7</f>
        <v>42034.200000000004</v>
      </c>
      <c r="K7" s="7" t="s">
        <v>25</v>
      </c>
      <c r="L7" s="16" t="s">
        <v>40</v>
      </c>
    </row>
    <row r="8" spans="1:12" ht="44.25" customHeight="1" x14ac:dyDescent="0.25">
      <c r="A8" s="2">
        <v>6</v>
      </c>
      <c r="B8" s="3" t="s">
        <v>5</v>
      </c>
      <c r="C8" s="3"/>
      <c r="D8" s="3"/>
      <c r="E8" s="3"/>
      <c r="F8" s="3"/>
      <c r="G8" s="4" t="s">
        <v>16</v>
      </c>
      <c r="H8" s="2">
        <v>400</v>
      </c>
      <c r="I8" s="6">
        <v>2.75</v>
      </c>
      <c r="J8" s="14">
        <f>I8*H8</f>
        <v>1100</v>
      </c>
      <c r="K8" s="7" t="s">
        <v>26</v>
      </c>
      <c r="L8" s="16" t="s">
        <v>41</v>
      </c>
    </row>
    <row r="9" spans="1:12" ht="44.25" customHeight="1" x14ac:dyDescent="0.25">
      <c r="A9" s="2">
        <v>7</v>
      </c>
      <c r="B9" s="3" t="s">
        <v>6</v>
      </c>
      <c r="C9" s="3"/>
      <c r="D9" s="3"/>
      <c r="E9" s="3"/>
      <c r="F9" s="3"/>
      <c r="G9" s="4" t="s">
        <v>17</v>
      </c>
      <c r="H9" s="2">
        <v>100</v>
      </c>
      <c r="I9" s="6">
        <v>78.48</v>
      </c>
      <c r="J9" s="14">
        <f>I9*H9</f>
        <v>7848</v>
      </c>
      <c r="K9" s="7" t="s">
        <v>27</v>
      </c>
      <c r="L9" s="16" t="s">
        <v>42</v>
      </c>
    </row>
    <row r="10" spans="1:12" ht="44.25" customHeight="1" x14ac:dyDescent="0.25">
      <c r="A10" s="2">
        <v>8</v>
      </c>
      <c r="B10" s="3" t="s">
        <v>7</v>
      </c>
      <c r="C10" s="3"/>
      <c r="D10" s="3"/>
      <c r="E10" s="3"/>
      <c r="F10" s="3"/>
      <c r="G10" s="4" t="s">
        <v>15</v>
      </c>
      <c r="H10" s="2">
        <v>50</v>
      </c>
      <c r="I10" s="6">
        <v>245.93</v>
      </c>
      <c r="J10" s="14">
        <f>I10*H10</f>
        <v>12296.5</v>
      </c>
      <c r="K10" s="7" t="s">
        <v>28</v>
      </c>
      <c r="L10" s="16" t="s">
        <v>43</v>
      </c>
    </row>
    <row r="11" spans="1:12" ht="44.25" customHeight="1" x14ac:dyDescent="0.25">
      <c r="A11" s="2">
        <v>9</v>
      </c>
      <c r="B11" s="3" t="s">
        <v>8</v>
      </c>
      <c r="C11" s="3"/>
      <c r="D11" s="3"/>
      <c r="E11" s="3"/>
      <c r="F11" s="3"/>
      <c r="G11" s="4" t="s">
        <v>15</v>
      </c>
      <c r="H11" s="2">
        <v>126</v>
      </c>
      <c r="I11" s="6">
        <v>582.07000000000005</v>
      </c>
      <c r="J11" s="14">
        <f>I11*H11</f>
        <v>73340.820000000007</v>
      </c>
      <c r="K11" s="7" t="s">
        <v>29</v>
      </c>
      <c r="L11" s="16" t="s">
        <v>44</v>
      </c>
    </row>
    <row r="12" spans="1:12" ht="44.25" customHeight="1" x14ac:dyDescent="0.25">
      <c r="A12" s="2">
        <v>10</v>
      </c>
      <c r="B12" s="3" t="s">
        <v>9</v>
      </c>
      <c r="C12" s="3"/>
      <c r="D12" s="3"/>
      <c r="E12" s="3"/>
      <c r="F12" s="3"/>
      <c r="G12" s="4" t="s">
        <v>15</v>
      </c>
      <c r="H12" s="2">
        <v>106</v>
      </c>
      <c r="I12" s="6">
        <v>995.77</v>
      </c>
      <c r="J12" s="14">
        <f>I12*H12</f>
        <v>105551.62</v>
      </c>
      <c r="K12" s="7" t="s">
        <v>30</v>
      </c>
      <c r="L12" s="16" t="s">
        <v>45</v>
      </c>
    </row>
    <row r="13" spans="1:12" ht="44.25" customHeight="1" x14ac:dyDescent="0.25">
      <c r="A13" s="2">
        <v>11</v>
      </c>
      <c r="B13" s="3" t="s">
        <v>10</v>
      </c>
      <c r="C13" s="3"/>
      <c r="D13" s="3"/>
      <c r="E13" s="3"/>
      <c r="F13" s="3"/>
      <c r="G13" s="4" t="s">
        <v>15</v>
      </c>
      <c r="H13" s="5">
        <v>1200</v>
      </c>
      <c r="I13" s="6">
        <v>22.05</v>
      </c>
      <c r="J13" s="14">
        <f>I13*H13</f>
        <v>26460</v>
      </c>
      <c r="K13" s="7" t="s">
        <v>31</v>
      </c>
      <c r="L13" s="16" t="s">
        <v>46</v>
      </c>
    </row>
    <row r="14" spans="1:12" ht="44.25" customHeight="1" x14ac:dyDescent="0.25">
      <c r="A14" s="2">
        <v>12</v>
      </c>
      <c r="B14" s="3" t="s">
        <v>11</v>
      </c>
      <c r="C14" s="3"/>
      <c r="D14" s="3"/>
      <c r="E14" s="3"/>
      <c r="F14" s="3"/>
      <c r="G14" s="4" t="s">
        <v>16</v>
      </c>
      <c r="H14" s="2">
        <v>250</v>
      </c>
      <c r="I14" s="6">
        <v>676.4</v>
      </c>
      <c r="J14" s="14">
        <f>I14*H14</f>
        <v>169100</v>
      </c>
      <c r="K14" s="7" t="s">
        <v>32</v>
      </c>
      <c r="L14" s="16" t="s">
        <v>47</v>
      </c>
    </row>
    <row r="15" spans="1:12" ht="44.25" customHeight="1" x14ac:dyDescent="0.25">
      <c r="A15" s="2">
        <v>13</v>
      </c>
      <c r="B15" s="3" t="s">
        <v>12</v>
      </c>
      <c r="C15" s="3"/>
      <c r="D15" s="3"/>
      <c r="E15" s="3"/>
      <c r="F15" s="3"/>
      <c r="G15" s="4" t="s">
        <v>16</v>
      </c>
      <c r="H15" s="2">
        <v>100</v>
      </c>
      <c r="I15" s="6">
        <v>170.47</v>
      </c>
      <c r="J15" s="14">
        <f>I15*H15</f>
        <v>17047</v>
      </c>
      <c r="K15" s="7" t="s">
        <v>33</v>
      </c>
      <c r="L15" s="16" t="s">
        <v>44</v>
      </c>
    </row>
    <row r="16" spans="1:12" ht="44.25" customHeight="1" x14ac:dyDescent="0.25">
      <c r="A16" s="2">
        <v>14</v>
      </c>
      <c r="B16" s="17" t="s">
        <v>13</v>
      </c>
      <c r="C16" s="17"/>
      <c r="D16" s="17"/>
      <c r="E16" s="17"/>
      <c r="F16" s="17"/>
      <c r="G16" s="4" t="s">
        <v>16</v>
      </c>
      <c r="H16" s="2">
        <v>100</v>
      </c>
      <c r="I16" s="6">
        <v>62.31</v>
      </c>
      <c r="J16" s="14">
        <f>I16*H16</f>
        <v>6231</v>
      </c>
      <c r="K16" s="7" t="s">
        <v>34</v>
      </c>
      <c r="L16" s="16" t="s">
        <v>54</v>
      </c>
    </row>
    <row r="17" spans="1:12" ht="44.25" customHeight="1" x14ac:dyDescent="0.25">
      <c r="A17" s="2">
        <v>15</v>
      </c>
      <c r="B17" s="3" t="s">
        <v>14</v>
      </c>
      <c r="C17" s="3"/>
      <c r="D17" s="3"/>
      <c r="E17" s="3"/>
      <c r="F17" s="3"/>
      <c r="G17" s="4" t="s">
        <v>16</v>
      </c>
      <c r="H17" s="2">
        <v>10</v>
      </c>
      <c r="I17" s="6">
        <v>26.62</v>
      </c>
      <c r="J17" s="14">
        <f>I17*H17</f>
        <v>266.2</v>
      </c>
      <c r="K17" s="7" t="s">
        <v>35</v>
      </c>
      <c r="L17" s="16" t="s">
        <v>48</v>
      </c>
    </row>
    <row r="18" spans="1:12" x14ac:dyDescent="0.25">
      <c r="A18" s="9" t="s">
        <v>53</v>
      </c>
      <c r="B18" s="9"/>
      <c r="C18" s="9"/>
      <c r="D18" s="9"/>
      <c r="E18" s="9"/>
      <c r="F18" s="9"/>
      <c r="G18" s="9"/>
      <c r="H18" s="9"/>
      <c r="I18" s="9"/>
      <c r="J18" s="15">
        <f>SUM(J3:J17)</f>
        <v>1568990.3499999999</v>
      </c>
      <c r="K18" s="10"/>
      <c r="L18" s="8"/>
    </row>
  </sheetData>
  <mergeCells count="18">
    <mergeCell ref="A1:L1"/>
    <mergeCell ref="B2:F2"/>
    <mergeCell ref="A18:I18"/>
    <mergeCell ref="B16:F16"/>
    <mergeCell ref="B17:F17"/>
    <mergeCell ref="B9:F9"/>
    <mergeCell ref="B10:F10"/>
    <mergeCell ref="B11:F11"/>
    <mergeCell ref="B12:F12"/>
    <mergeCell ref="B13:F13"/>
    <mergeCell ref="B14:F14"/>
    <mergeCell ref="B15:F15"/>
    <mergeCell ref="B3:F3"/>
    <mergeCell ref="B4:F4"/>
    <mergeCell ref="B5:F5"/>
    <mergeCell ref="B6:F6"/>
    <mergeCell ref="B7:F7"/>
    <mergeCell ref="B8:F8"/>
  </mergeCells>
  <hyperlinks>
    <hyperlink ref="K3" r:id="rId1" xr:uid="{00000000-0004-0000-0000-000000000000}"/>
    <hyperlink ref="K4" r:id="rId2" xr:uid="{00000000-0004-0000-0000-000001000000}"/>
    <hyperlink ref="K5" r:id="rId3" xr:uid="{00000000-0004-0000-0000-000002000000}"/>
    <hyperlink ref="K6" r:id="rId4" xr:uid="{00000000-0004-0000-0000-000003000000}"/>
    <hyperlink ref="K7" r:id="rId5" xr:uid="{00000000-0004-0000-0000-000004000000}"/>
    <hyperlink ref="K8" r:id="rId6" xr:uid="{00000000-0004-0000-0000-000005000000}"/>
    <hyperlink ref="K9" r:id="rId7" xr:uid="{00000000-0004-0000-0000-000006000000}"/>
    <hyperlink ref="K10" r:id="rId8" xr:uid="{00000000-0004-0000-0000-000007000000}"/>
    <hyperlink ref="K11" r:id="rId9" xr:uid="{00000000-0004-0000-0000-000008000000}"/>
    <hyperlink ref="K12" r:id="rId10" xr:uid="{00000000-0004-0000-0000-000009000000}"/>
    <hyperlink ref="K13" r:id="rId11" xr:uid="{00000000-0004-0000-0000-00000A000000}"/>
    <hyperlink ref="K14" r:id="rId12" xr:uid="{00000000-0004-0000-0000-00000B000000}"/>
    <hyperlink ref="K15" r:id="rId13" xr:uid="{00000000-0004-0000-0000-00000C000000}"/>
    <hyperlink ref="K16" r:id="rId14" xr:uid="{00000000-0004-0000-0000-00000D000000}"/>
    <hyperlink ref="K17" r:id="rId15" xr:uid="{00000000-0004-0000-0000-00000E000000}"/>
  </hyperlinks>
  <pageMargins left="0.7" right="0.7" top="0.75" bottom="0.75" header="0.3" footer="0.3"/>
  <pageSetup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2026-03-19T09:22:40Z</dcterms:modified>
</cp:coreProperties>
</file>